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Website Files\Finance 2017-2018\"/>
    </mc:Choice>
  </mc:AlternateContent>
  <xr:revisionPtr revIDLastSave="0" documentId="8_{5B0D7BA2-80E3-4369-98AB-3BA6AD3818BA}" xr6:coauthVersionLast="33" xr6:coauthVersionMax="33" xr10:uidLastSave="{00000000-0000-0000-0000-000000000000}"/>
  <bookViews>
    <workbookView xWindow="0" yWindow="0" windowWidth="20490" windowHeight="7530" firstSheet="4" activeTab="10" xr2:uid="{00000000-000D-0000-FFFF-FFFF00000000}"/>
  </bookViews>
  <sheets>
    <sheet name="April 2017" sheetId="1" r:id="rId1"/>
    <sheet name="May 2017" sheetId="2" r:id="rId2"/>
    <sheet name="June 2017" sheetId="3" r:id="rId3"/>
    <sheet name="July 2017" sheetId="4" r:id="rId4"/>
    <sheet name="AugSept 2017" sheetId="5" r:id="rId5"/>
    <sheet name="Oct 2017" sheetId="6" r:id="rId6"/>
    <sheet name="Nov 2017" sheetId="7" r:id="rId7"/>
    <sheet name="Dec 2017" sheetId="8" r:id="rId8"/>
    <sheet name="Jan 2018" sheetId="9" r:id="rId9"/>
    <sheet name="Feb 2018" sheetId="10" r:id="rId10"/>
    <sheet name="Mar 2018" sheetId="11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1" l="1"/>
  <c r="B24" i="11"/>
  <c r="B9" i="11"/>
  <c r="B29" i="11" l="1"/>
  <c r="B27" i="10" l="1"/>
  <c r="B9" i="10"/>
  <c r="B32" i="10" l="1"/>
  <c r="B45" i="9" l="1"/>
  <c r="B31" i="9"/>
  <c r="B26" i="9"/>
  <c r="B7" i="9"/>
  <c r="B26" i="8" l="1"/>
  <c r="B45" i="8" l="1"/>
  <c r="B31" i="8" l="1"/>
  <c r="B7" i="8"/>
  <c r="B25" i="7" l="1"/>
  <c r="B45" i="7" l="1"/>
  <c r="B31" i="7"/>
  <c r="B8" i="7"/>
  <c r="B46" i="6" l="1"/>
  <c r="B31" i="6"/>
  <c r="B25" i="6"/>
  <c r="B8" i="6"/>
  <c r="B46" i="5" l="1"/>
  <c r="B31" i="5"/>
  <c r="B25" i="5"/>
  <c r="B8" i="5"/>
  <c r="B46" i="4" l="1"/>
  <c r="B31" i="4"/>
  <c r="B25" i="4"/>
  <c r="B8" i="4"/>
  <c r="B25" i="3" l="1"/>
  <c r="B46" i="3" l="1"/>
  <c r="B31" i="3"/>
  <c r="B8" i="3"/>
  <c r="B42" i="2" l="1"/>
  <c r="B27" i="2"/>
  <c r="B21" i="2"/>
  <c r="B8" i="2"/>
  <c r="B42" i="1" l="1"/>
  <c r="B27" i="1"/>
  <c r="B21" i="1"/>
  <c r="B8" i="1"/>
</calcChain>
</file>

<file path=xl/sharedStrings.xml><?xml version="1.0" encoding="utf-8"?>
<sst xmlns="http://schemas.openxmlformats.org/spreadsheetml/2006/main" count="523" uniqueCount="165">
  <si>
    <t>Receipts:</t>
  </si>
  <si>
    <t>Amount</t>
  </si>
  <si>
    <t>Fund</t>
  </si>
  <si>
    <t>P3</t>
  </si>
  <si>
    <t>NP</t>
  </si>
  <si>
    <t>General</t>
  </si>
  <si>
    <t>Payments:</t>
  </si>
  <si>
    <t>Current Account:</t>
  </si>
  <si>
    <t>Deposit Account:</t>
  </si>
  <si>
    <t xml:space="preserve">TOTAL: </t>
  </si>
  <si>
    <t>Skipton Building Society</t>
  </si>
  <si>
    <t xml:space="preserve">Current Balance:  </t>
  </si>
  <si>
    <t>Neighbourhood Plan</t>
  </si>
  <si>
    <t>Sherford Reserve - for any legal fees etc</t>
  </si>
  <si>
    <t>Sherford Reserve - for  a BPC approved project</t>
  </si>
  <si>
    <t>Silverbridge Way</t>
  </si>
  <si>
    <t xml:space="preserve">Transparency Code </t>
  </si>
  <si>
    <t>Sherford 106 Contribution to Brixton Parish Council</t>
  </si>
  <si>
    <t>Locality Grant</t>
  </si>
  <si>
    <t>Bus Shelter</t>
  </si>
  <si>
    <t>Total of Fund allocated</t>
  </si>
  <si>
    <t>Monthly Finance Report Financial Year 2017/18</t>
  </si>
  <si>
    <t>Precept (1st installment)</t>
  </si>
  <si>
    <t xml:space="preserve">General </t>
  </si>
  <si>
    <t>P Burridge - Verges &amp; Silverbridge March</t>
  </si>
  <si>
    <t xml:space="preserve">Lee Bray </t>
  </si>
  <si>
    <t>E Hitchins - Expenses</t>
  </si>
  <si>
    <t>G Searle - Village Website</t>
  </si>
  <si>
    <t>H Deas Williams - Expenses</t>
  </si>
  <si>
    <t>Passbook  balance at 5th April 2017</t>
  </si>
  <si>
    <t>Statement balance at  19th April 2017</t>
  </si>
  <si>
    <t>P Burridge - Verges &amp; Silverbridge April</t>
  </si>
  <si>
    <t>Clerk Expenses</t>
  </si>
  <si>
    <t>Clerk Office Allowance</t>
  </si>
  <si>
    <t>Clerk Wages (inc CiLCA Training)</t>
  </si>
  <si>
    <t>Groundwork Uk</t>
  </si>
  <si>
    <r>
      <t xml:space="preserve">Neighbourhood Plan - VAT refund will bring this figure to </t>
    </r>
    <r>
      <rPr>
        <sz val="11"/>
        <color rgb="FFFF0000"/>
        <rFont val="Calibri"/>
        <family val="2"/>
        <scheme val="minor"/>
      </rPr>
      <t>£39.97</t>
    </r>
  </si>
  <si>
    <t>DALC - Clerk Training</t>
  </si>
  <si>
    <t>P Vassallo - Internal Audit</t>
  </si>
  <si>
    <t>The App Office - 12 mths hosting fee</t>
  </si>
  <si>
    <t>Clerk Wages (incl Training)</t>
  </si>
  <si>
    <t>Error re chq 1417 - Clerk</t>
  </si>
  <si>
    <t>VAT refund</t>
  </si>
  <si>
    <t>Devon Communities Together</t>
  </si>
  <si>
    <t>Yealmpton PC - Silverbridge Way Tarmac</t>
  </si>
  <si>
    <t>Community First Trading Ltd - BPC Insurance</t>
  </si>
  <si>
    <t>Groundwork UK</t>
  </si>
  <si>
    <t>Statement balance at  19th June 2017</t>
  </si>
  <si>
    <t>Community Room Hire - Feb (BPC)</t>
  </si>
  <si>
    <t>Community Room Hire - Feb (P3)</t>
  </si>
  <si>
    <t>Community Room Hire - Mar (BPC &amp; Traffic M)</t>
  </si>
  <si>
    <t>Community Room Hire - Apr (BPC)</t>
  </si>
  <si>
    <t>Community Room Hire - Apr (Emergency P)</t>
  </si>
  <si>
    <t>Community Room Hire - May BPC)</t>
  </si>
  <si>
    <t>Clerk Wages (to include training)</t>
  </si>
  <si>
    <t>P Burridge - Verges and SB Way - May</t>
  </si>
  <si>
    <t>P Burridge - Verges and SB Way - June</t>
  </si>
  <si>
    <t>General/SB Way</t>
  </si>
  <si>
    <t>NIL</t>
  </si>
  <si>
    <t>SHDC Grants</t>
  </si>
  <si>
    <t>Brixstix</t>
  </si>
  <si>
    <t>DALC - Good Councillor Guides</t>
  </si>
  <si>
    <t>Tozers Solicitors - advice BT Payphones</t>
  </si>
  <si>
    <t>Vision ICT - Website Hosting</t>
  </si>
  <si>
    <t>Transparency Code</t>
  </si>
  <si>
    <t>BT Payphones - purchase</t>
  </si>
  <si>
    <t>Mrs E Hitchins - Yr 6 Leavers Gift</t>
  </si>
  <si>
    <t>P Burridge July verges &amp; Silverbridge Way</t>
  </si>
  <si>
    <t>Clerk wages (inc training)</t>
  </si>
  <si>
    <t>Clerk expenses</t>
  </si>
  <si>
    <t>Clerk office allowance</t>
  </si>
  <si>
    <r>
      <t>Transparency Code</t>
    </r>
    <r>
      <rPr>
        <b/>
        <sz val="11"/>
        <color rgb="FFFF0000"/>
        <rFont val="Calibri"/>
        <family val="2"/>
        <scheme val="minor"/>
      </rPr>
      <t xml:space="preserve"> £-25.00</t>
    </r>
    <r>
      <rPr>
        <b/>
        <sz val="11"/>
        <color theme="1"/>
        <rFont val="Calibri"/>
        <family val="2"/>
        <scheme val="minor"/>
      </rPr>
      <t xml:space="preserve"> - will bring balance to zero once VAT refund received</t>
    </r>
  </si>
  <si>
    <t>August / September 2017</t>
  </si>
  <si>
    <t>C Hopkins - Legal Advice Planning Apps</t>
  </si>
  <si>
    <t>Clerk wages - Aug 2017</t>
  </si>
  <si>
    <t>Clerk Office Allowance - Aug 2017</t>
  </si>
  <si>
    <t>Clerk Expenses - Aug 2017</t>
  </si>
  <si>
    <t>J Hepper - re fence panels</t>
  </si>
  <si>
    <t>Grant Thornton - External Audit</t>
  </si>
  <si>
    <t>Precept (2nd installmetn)</t>
  </si>
  <si>
    <t>HMRC</t>
  </si>
  <si>
    <t>Statement balance at  19th September 2017</t>
  </si>
  <si>
    <t>Clerk wages - September 2017</t>
  </si>
  <si>
    <t>Clerk Office Allowance - Sept 2017</t>
  </si>
  <si>
    <t>Clerk Expenses - Sept 2017</t>
  </si>
  <si>
    <t>Sherford Reserve</t>
  </si>
  <si>
    <t>P Burridge Verges &amp; Silverbridge Aug &amp; Sept</t>
  </si>
  <si>
    <t>Tf from current to Skipton</t>
  </si>
  <si>
    <t>Brixton Community Association - Room Hire</t>
  </si>
  <si>
    <t>Community First Trading - BT Kiosks Insurance</t>
  </si>
  <si>
    <t>Passbook  balance at 28th September 2017</t>
  </si>
  <si>
    <t>D G Thackeray</t>
  </si>
  <si>
    <t>Clerk Wages inc Training</t>
  </si>
  <si>
    <t>G Searle - Parish Website (6 mthly fee)</t>
  </si>
  <si>
    <t>P Burridge (October works)</t>
  </si>
  <si>
    <t>VAT Repayment (Apr-Sept)</t>
  </si>
  <si>
    <t>Lottery Grant (Brixstix)</t>
  </si>
  <si>
    <t>Statement balance at  17th November 2017</t>
  </si>
  <si>
    <t>K Aldridge re Torr Sign</t>
  </si>
  <si>
    <t>The Printing Press (TAP)</t>
  </si>
  <si>
    <t>HMRC (PAYE)</t>
  </si>
  <si>
    <t>Composters</t>
  </si>
  <si>
    <t>Brixstix funds received (Lottery, Composters+ Dist Cllr Cane)</t>
  </si>
  <si>
    <t xml:space="preserve">Brixstix (promised) - Feoffe Trust £1550; County Cllr Hart £700 </t>
  </si>
  <si>
    <t>P Burridge (Nov)</t>
  </si>
  <si>
    <t>TAP</t>
  </si>
  <si>
    <t>Clerk Wages (inc training)</t>
  </si>
  <si>
    <t>South Hams CVS Donation</t>
  </si>
  <si>
    <t>Samaritans Donations</t>
  </si>
  <si>
    <t>CAB Donations</t>
  </si>
  <si>
    <t>Ivybridge Ring n Ride Donation</t>
  </si>
  <si>
    <t>1st Yealm Brownies / Rainbows Donation</t>
  </si>
  <si>
    <t>Brixton Scouts Donation</t>
  </si>
  <si>
    <t>St Marys Donation</t>
  </si>
  <si>
    <t>Demetia Friendly Parishes Donation</t>
  </si>
  <si>
    <t>Royal British Legion Wreath Donation</t>
  </si>
  <si>
    <t>Yealmpton &amp; Brixton Caring</t>
  </si>
  <si>
    <t>SLCC Renewal</t>
  </si>
  <si>
    <t>Harrison Sutton Partnership</t>
  </si>
  <si>
    <t>J Capel</t>
  </si>
  <si>
    <r>
      <t xml:space="preserve">Neighbourhood Plan in deficit </t>
    </r>
    <r>
      <rPr>
        <b/>
        <sz val="11"/>
        <color rgb="FFFF0000"/>
        <rFont val="Calibri"/>
        <family val="2"/>
        <scheme val="minor"/>
      </rPr>
      <t>£329.50</t>
    </r>
    <r>
      <rPr>
        <b/>
        <sz val="11"/>
        <color theme="1"/>
        <rFont val="Calibri"/>
        <family val="2"/>
        <scheme val="minor"/>
      </rPr>
      <t xml:space="preserve"> when VAT refund claimed balance will zero</t>
    </r>
  </si>
  <si>
    <t>Clerk wages (to incl training) - December</t>
  </si>
  <si>
    <t>EarthWrights (deposit)</t>
  </si>
  <si>
    <t>Feoffee Trust</t>
  </si>
  <si>
    <t>Cllr Hitchins - Expenses Claim</t>
  </si>
  <si>
    <t xml:space="preserve">Brixstix (promised) - County Cllr Hart £700 </t>
  </si>
  <si>
    <t>Statement balance at  19th December 2017</t>
  </si>
  <si>
    <t xml:space="preserve">Clerk wages (to incl training) - January </t>
  </si>
  <si>
    <t xml:space="preserve">Brixstix funds </t>
  </si>
  <si>
    <t>DCC Locality Payment</t>
  </si>
  <si>
    <t>DCC P 3 Payment</t>
  </si>
  <si>
    <t>Thompson &amp; Jackson</t>
  </si>
  <si>
    <t>TAP - Four Rivers</t>
  </si>
  <si>
    <t>G Pilbeam t/a Landscape Construction &amp; Design</t>
  </si>
  <si>
    <t>Ivybridge Town Council</t>
  </si>
  <si>
    <t>Brixton Community Assoc - Room Hire - NPG</t>
  </si>
  <si>
    <t>Brixton Community Assoc - Room Hire - BPC</t>
  </si>
  <si>
    <t>Brixton Community Assoc - Room Hire - P3</t>
  </si>
  <si>
    <t>HMRC - PAYE</t>
  </si>
  <si>
    <t>Earth Wright - Completion Payment</t>
  </si>
  <si>
    <r>
      <t xml:space="preserve">Brixstix Funds in deficit </t>
    </r>
    <r>
      <rPr>
        <b/>
        <sz val="11"/>
        <color rgb="FFFF0000"/>
        <rFont val="Calibri"/>
        <family val="2"/>
        <scheme val="minor"/>
      </rPr>
      <t xml:space="preserve">£2183.20 </t>
    </r>
    <r>
      <rPr>
        <b/>
        <sz val="11"/>
        <rFont val="Calibri"/>
        <family val="2"/>
        <scheme val="minor"/>
      </rPr>
      <t xml:space="preserve">when VAT claimed (£1863.87) balance will be </t>
    </r>
    <r>
      <rPr>
        <b/>
        <sz val="11"/>
        <color rgb="FFFF0000"/>
        <rFont val="Calibri"/>
        <family val="2"/>
        <scheme val="minor"/>
      </rPr>
      <t>£319.33</t>
    </r>
    <r>
      <rPr>
        <b/>
        <sz val="11"/>
        <rFont val="Calibri"/>
        <family val="2"/>
        <scheme val="minor"/>
      </rPr>
      <t xml:space="preserve"> in deficit</t>
    </r>
  </si>
  <si>
    <t>Then with additional S106 funding of £1319.33 balance will be £1000.00 credit</t>
  </si>
  <si>
    <t>TAP Funds - Four Rivers Dementia Action Alliance</t>
  </si>
  <si>
    <t>TAP - these funds will be claimed back from SHDC</t>
  </si>
  <si>
    <t>Clerk Wages (including training)</t>
  </si>
  <si>
    <t>Clerk Office allowance</t>
  </si>
  <si>
    <t>Yealmpton Parish Council - re Silverbridge Way</t>
  </si>
  <si>
    <t>19th February 2018</t>
  </si>
  <si>
    <t>P Burridge - SB Way Footpath &amp; Kerb Lines (Jan)</t>
  </si>
  <si>
    <t>P Burridge - Verges &amp; SB Way Footpath (Feb)</t>
  </si>
  <si>
    <t>Clerk - chq processed incorrectly by bank</t>
  </si>
  <si>
    <t>Brixton Community Association - Room Hire - NPG</t>
  </si>
  <si>
    <t>Brixton Community Association - Room Hire - BPC</t>
  </si>
  <si>
    <t>Mr B Pavier - Travel Expenses (Emergency Plan)</t>
  </si>
  <si>
    <t>HMRC PAYE (additional amount)</t>
  </si>
  <si>
    <t>Vision ICT (additional email addresses)</t>
  </si>
  <si>
    <t>Transfer from Skipton Building Society</t>
  </si>
  <si>
    <t>Transfer to Lloyds Current Account</t>
  </si>
  <si>
    <t>Passbook  balance at 7th March 2018</t>
  </si>
  <si>
    <t>Clark wages (to incl training - last pymt)</t>
  </si>
  <si>
    <t>J Hardy - Newsletter production</t>
  </si>
  <si>
    <t>Yealmpton share of Silverbridge Way maintenance</t>
  </si>
  <si>
    <t>Nash &amp; Co (Four Rivers Dementia)</t>
  </si>
  <si>
    <t>19th March 2018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</si>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</sst>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0" xfId="0" applyBorder="1"/>
    <xf numFmtId="164" fontId="0" fillId="0" borderId="3" xfId="0" applyNumberFormat="1" applyBorder="1"/>
    <xf numFmtId="0" fontId="0" fillId="0" borderId="3" xfId="0" applyBorder="1"/>
    <xf numFmtId="0" fontId="0" fillId="0" borderId="0" xfId="0" applyFill="1" applyBorder="1"/>
    <xf numFmtId="0" fontId="0" fillId="0" borderId="3" xfId="0" applyFill="1" applyBorder="1"/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3" xfId="0" quotePrefix="1" applyBorder="1"/>
    <xf numFmtId="0" fontId="0" fillId="0" borderId="7" xfId="0" applyBorder="1"/>
    <xf numFmtId="164" fontId="0" fillId="0" borderId="7" xfId="0" applyNumberFormat="1" applyBorder="1"/>
    <xf numFmtId="0" fontId="4" fillId="0" borderId="7" xfId="0" applyFont="1" applyBorder="1"/>
    <xf numFmtId="164" fontId="3" fillId="0" borderId="0" xfId="0" applyNumberFormat="1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8" xfId="0" applyFont="1" applyBorder="1"/>
    <xf numFmtId="164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3" fillId="0" borderId="9" xfId="0" applyFont="1" applyBorder="1"/>
    <xf numFmtId="164" fontId="0" fillId="0" borderId="7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5" fillId="0" borderId="0" xfId="0" applyFont="1" applyFill="1" applyBorder="1" applyAlignment="1">
      <alignment horizontal="right"/>
    </xf>
    <xf numFmtId="164" fontId="0" fillId="0" borderId="7" xfId="0" applyNumberFormat="1" applyFont="1" applyFill="1" applyBorder="1"/>
    <xf numFmtId="0" fontId="3" fillId="0" borderId="3" xfId="0" applyFont="1" applyFill="1" applyBorder="1"/>
    <xf numFmtId="8" fontId="0" fillId="0" borderId="3" xfId="0" applyNumberFormat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164" fontId="3" fillId="0" borderId="3" xfId="0" applyNumberFormat="1" applyFont="1" applyBorder="1"/>
    <xf numFmtId="0" fontId="0" fillId="0" borderId="0" xfId="0" applyFont="1" applyFill="1" applyBorder="1"/>
    <xf numFmtId="164" fontId="2" fillId="0" borderId="11" xfId="0" applyNumberFormat="1" applyFont="1" applyBorder="1"/>
    <xf numFmtId="164" fontId="5" fillId="0" borderId="11" xfId="0" applyNumberFormat="1" applyFont="1" applyBorder="1"/>
    <xf numFmtId="0" fontId="3" fillId="0" borderId="12" xfId="0" applyFont="1" applyFill="1" applyBorder="1"/>
    <xf numFmtId="164" fontId="2" fillId="0" borderId="7" xfId="0" applyNumberFormat="1" applyFont="1" applyFill="1" applyBorder="1"/>
    <xf numFmtId="0" fontId="3" fillId="0" borderId="0" xfId="0" applyFont="1" applyFill="1" applyBorder="1"/>
    <xf numFmtId="8" fontId="2" fillId="0" borderId="3" xfId="0" applyNumberFormat="1" applyFont="1" applyBorder="1"/>
    <xf numFmtId="0" fontId="0" fillId="0" borderId="11" xfId="0" applyFill="1" applyBorder="1"/>
    <xf numFmtId="0" fontId="0" fillId="0" borderId="14" xfId="0" applyFill="1" applyBorder="1"/>
    <xf numFmtId="0" fontId="0" fillId="0" borderId="2" xfId="0" applyFill="1" applyBorder="1"/>
    <xf numFmtId="164" fontId="3" fillId="0" borderId="15" xfId="0" applyNumberFormat="1" applyFont="1" applyBorder="1"/>
    <xf numFmtId="0" fontId="3" fillId="0" borderId="16" xfId="0" applyFont="1" applyBorder="1"/>
    <xf numFmtId="164" fontId="0" fillId="0" borderId="13" xfId="0" applyNumberFormat="1" applyFont="1" applyBorder="1"/>
    <xf numFmtId="0" fontId="0" fillId="0" borderId="11" xfId="0" applyFont="1" applyBorder="1"/>
    <xf numFmtId="0" fontId="0" fillId="0" borderId="14" xfId="0" applyFont="1" applyBorder="1"/>
    <xf numFmtId="0" fontId="0" fillId="0" borderId="3" xfId="0" applyFont="1" applyBorder="1"/>
    <xf numFmtId="164" fontId="0" fillId="0" borderId="3" xfId="0" applyNumberFormat="1" applyFont="1" applyBorder="1"/>
    <xf numFmtId="164" fontId="0" fillId="0" borderId="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opLeftCell="A34" workbookViewId="0">
      <selection activeCell="G49" sqref="G49"/>
    </sheetView>
  </sheetViews>
  <sheetFormatPr defaultRowHeight="15" x14ac:dyDescent="0.25"/>
  <cols>
    <col min="1" max="1" width="36.28515625" customWidth="1"/>
    <col min="2" max="2" width="15.42578125" customWidth="1"/>
  </cols>
  <sheetData>
    <row r="1" spans="1:3" x14ac:dyDescent="0.25">
      <c r="A1" s="1" t="s">
        <v>21</v>
      </c>
      <c r="B1" s="2"/>
    </row>
    <row r="2" spans="1:3" x14ac:dyDescent="0.25">
      <c r="A2" s="3">
        <v>42826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22</v>
      </c>
      <c r="B5" s="7">
        <v>14030</v>
      </c>
      <c r="C5" s="6" t="s">
        <v>23</v>
      </c>
    </row>
    <row r="6" spans="1:3" x14ac:dyDescent="0.25">
      <c r="A6" s="8"/>
      <c r="B6" s="9"/>
      <c r="C6" s="10"/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14030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24</v>
      </c>
      <c r="B11" s="7">
        <v>205.2</v>
      </c>
      <c r="C11" s="10" t="s">
        <v>5</v>
      </c>
    </row>
    <row r="12" spans="1:3" x14ac:dyDescent="0.25">
      <c r="A12" s="10" t="s">
        <v>25</v>
      </c>
      <c r="B12" s="9">
        <v>900</v>
      </c>
      <c r="C12" s="10" t="s">
        <v>4</v>
      </c>
    </row>
    <row r="13" spans="1:3" x14ac:dyDescent="0.25">
      <c r="A13" s="10" t="s">
        <v>26</v>
      </c>
      <c r="B13" s="9">
        <v>44.1</v>
      </c>
      <c r="C13" s="10" t="s">
        <v>5</v>
      </c>
    </row>
    <row r="14" spans="1:3" x14ac:dyDescent="0.25">
      <c r="A14" s="10" t="s">
        <v>27</v>
      </c>
      <c r="B14" s="9">
        <v>174.89</v>
      </c>
      <c r="C14" s="10" t="s">
        <v>5</v>
      </c>
    </row>
    <row r="15" spans="1:3" x14ac:dyDescent="0.25">
      <c r="A15" s="10" t="s">
        <v>28</v>
      </c>
      <c r="B15" s="9">
        <v>176.18</v>
      </c>
      <c r="C15" s="10" t="s">
        <v>5</v>
      </c>
    </row>
    <row r="16" spans="1:3" x14ac:dyDescent="0.25">
      <c r="A16" s="17" t="s">
        <v>31</v>
      </c>
      <c r="B16" s="9">
        <v>205.2</v>
      </c>
      <c r="C16" s="10" t="s">
        <v>5</v>
      </c>
    </row>
    <row r="17" spans="1:3" x14ac:dyDescent="0.25">
      <c r="A17" s="10" t="s">
        <v>34</v>
      </c>
      <c r="B17" s="9">
        <v>658.32</v>
      </c>
      <c r="C17" s="10" t="s">
        <v>5</v>
      </c>
    </row>
    <row r="18" spans="1:3" x14ac:dyDescent="0.25">
      <c r="A18" s="10" t="s">
        <v>32</v>
      </c>
      <c r="B18" s="9">
        <v>58.45</v>
      </c>
      <c r="C18" s="10" t="s">
        <v>5</v>
      </c>
    </row>
    <row r="19" spans="1:3" x14ac:dyDescent="0.25">
      <c r="A19" s="18" t="s">
        <v>33</v>
      </c>
      <c r="B19" s="19">
        <v>20</v>
      </c>
      <c r="C19" s="10" t="s">
        <v>5</v>
      </c>
    </row>
    <row r="20" spans="1:3" ht="15.75" thickBot="1" x14ac:dyDescent="0.3">
      <c r="A20" s="18" t="s">
        <v>35</v>
      </c>
      <c r="B20" s="19">
        <v>185</v>
      </c>
      <c r="C20" s="10" t="s">
        <v>4</v>
      </c>
    </row>
    <row r="21" spans="1:3" ht="15.75" thickBot="1" x14ac:dyDescent="0.3">
      <c r="A21" s="20"/>
      <c r="B21" s="5">
        <f>SUM(B11:B20)</f>
        <v>2627.34</v>
      </c>
    </row>
    <row r="22" spans="1:3" ht="15.75" thickBot="1" x14ac:dyDescent="0.3">
      <c r="B22" s="21"/>
    </row>
    <row r="23" spans="1:3" ht="15.75" thickBot="1" x14ac:dyDescent="0.3">
      <c r="A23" s="22"/>
      <c r="B23" s="23"/>
    </row>
    <row r="24" spans="1:3" ht="20.100000000000001" customHeight="1" thickBot="1" x14ac:dyDescent="0.3">
      <c r="A24" s="24" t="s">
        <v>30</v>
      </c>
      <c r="C24" s="25"/>
    </row>
    <row r="25" spans="1:3" ht="15.75" thickBot="1" x14ac:dyDescent="0.3">
      <c r="A25" s="26" t="s">
        <v>7</v>
      </c>
      <c r="B25" s="27">
        <v>12193.5</v>
      </c>
      <c r="C25" s="28"/>
    </row>
    <row r="26" spans="1:3" ht="15.75" thickBot="1" x14ac:dyDescent="0.3">
      <c r="A26" s="29" t="s">
        <v>8</v>
      </c>
      <c r="B26" s="30">
        <v>2207.87</v>
      </c>
      <c r="C26" s="28"/>
    </row>
    <row r="27" spans="1:3" ht="15.75" thickBot="1" x14ac:dyDescent="0.3">
      <c r="A27" s="22" t="s">
        <v>9</v>
      </c>
      <c r="B27" s="31">
        <f>SUM(B25:B26)</f>
        <v>14401.369999999999</v>
      </c>
      <c r="C27" s="28"/>
    </row>
    <row r="28" spans="1:3" ht="15.75" thickBot="1" x14ac:dyDescent="0.3">
      <c r="A28" s="32"/>
      <c r="B28" s="33"/>
      <c r="C28" s="28"/>
    </row>
    <row r="29" spans="1:3" ht="15.75" thickBot="1" x14ac:dyDescent="0.3">
      <c r="A29" s="22" t="s">
        <v>29</v>
      </c>
      <c r="B29" s="34"/>
      <c r="C29" s="28"/>
    </row>
    <row r="30" spans="1:3" ht="15.75" thickBot="1" x14ac:dyDescent="0.3">
      <c r="A30" s="13" t="s">
        <v>10</v>
      </c>
      <c r="B30" s="5">
        <v>50060.62</v>
      </c>
      <c r="C30" s="28"/>
    </row>
    <row r="31" spans="1:3" ht="15.75" thickBot="1" x14ac:dyDescent="0.3">
      <c r="B31" s="2"/>
      <c r="C31" s="28"/>
    </row>
    <row r="32" spans="1:3" ht="15.75" thickBot="1" x14ac:dyDescent="0.3">
      <c r="A32" s="4" t="s">
        <v>11</v>
      </c>
      <c r="B32" s="2"/>
      <c r="C32" s="28"/>
    </row>
    <row r="33" spans="1:3" ht="15.75" thickBot="1" x14ac:dyDescent="0.3">
      <c r="A33" s="4" t="s">
        <v>12</v>
      </c>
      <c r="B33" s="43">
        <v>989.6</v>
      </c>
      <c r="C33" s="35"/>
    </row>
    <row r="34" spans="1:3" ht="15.75" thickBot="1" x14ac:dyDescent="0.3">
      <c r="A34" s="26" t="s">
        <v>3</v>
      </c>
      <c r="B34" s="9">
        <v>785.35</v>
      </c>
      <c r="C34" s="35"/>
    </row>
    <row r="35" spans="1:3" ht="15.75" thickBot="1" x14ac:dyDescent="0.3">
      <c r="A35" s="26" t="s">
        <v>13</v>
      </c>
      <c r="B35" s="9">
        <v>4858.6899999999996</v>
      </c>
      <c r="C35" s="35"/>
    </row>
    <row r="36" spans="1:3" ht="15.75" thickBot="1" x14ac:dyDescent="0.3">
      <c r="A36" s="26" t="s">
        <v>14</v>
      </c>
      <c r="B36" s="9">
        <v>10000</v>
      </c>
      <c r="C36" s="35"/>
    </row>
    <row r="37" spans="1:3" ht="15.75" thickBot="1" x14ac:dyDescent="0.3">
      <c r="A37" s="26" t="s">
        <v>15</v>
      </c>
      <c r="B37" s="9">
        <v>372</v>
      </c>
      <c r="C37" s="28"/>
    </row>
    <row r="38" spans="1:3" x14ac:dyDescent="0.25">
      <c r="A38" s="15" t="s">
        <v>16</v>
      </c>
      <c r="B38" s="36">
        <v>125</v>
      </c>
      <c r="C38" s="11"/>
    </row>
    <row r="39" spans="1:3" x14ac:dyDescent="0.25">
      <c r="A39" s="37" t="s">
        <v>17</v>
      </c>
      <c r="B39" s="38">
        <v>10265.98</v>
      </c>
      <c r="C39" s="35"/>
    </row>
    <row r="40" spans="1:3" x14ac:dyDescent="0.25">
      <c r="A40" s="39" t="s">
        <v>18</v>
      </c>
      <c r="B40" s="38">
        <v>250</v>
      </c>
      <c r="C40" s="35"/>
    </row>
    <row r="41" spans="1:3" x14ac:dyDescent="0.25">
      <c r="A41" s="39" t="s">
        <v>19</v>
      </c>
      <c r="B41" s="38">
        <v>3107</v>
      </c>
      <c r="C41" s="35"/>
    </row>
    <row r="42" spans="1:3" x14ac:dyDescent="0.25">
      <c r="A42" s="40" t="s">
        <v>20</v>
      </c>
      <c r="B42" s="41">
        <f>SUM(B33:B41)</f>
        <v>30753.62</v>
      </c>
      <c r="C42" s="35"/>
    </row>
    <row r="43" spans="1:3" x14ac:dyDescent="0.25">
      <c r="C43" s="28"/>
    </row>
    <row r="44" spans="1:3" x14ac:dyDescent="0.25">
      <c r="A44" s="42" t="s">
        <v>36</v>
      </c>
      <c r="C44" s="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5163-2401-4E5D-A10B-F3A6B691FAF5}">
  <dimension ref="A1:C52"/>
  <sheetViews>
    <sheetView topLeftCell="A50" workbookViewId="0">
      <selection activeCell="E54" sqref="E54"/>
    </sheetView>
  </sheetViews>
  <sheetFormatPr defaultRowHeight="15" x14ac:dyDescent="0.25"/>
  <cols>
    <col min="1" max="1" width="45" customWidth="1"/>
    <col min="2" max="2" width="13.5703125" customWidth="1"/>
    <col min="3" max="3" width="15.42578125" customWidth="1"/>
  </cols>
  <sheetData>
    <row r="1" spans="1:3" x14ac:dyDescent="0.25">
      <c r="A1" s="1" t="s">
        <v>21</v>
      </c>
      <c r="B1" s="2"/>
    </row>
    <row r="2" spans="1:3" x14ac:dyDescent="0.25">
      <c r="A2" s="3">
        <v>43132</v>
      </c>
      <c r="B2" s="2"/>
    </row>
    <row r="3" spans="1:3" ht="15.75" thickBot="1" x14ac:dyDescent="0.3">
      <c r="B3" s="2"/>
    </row>
    <row r="4" spans="1:3" ht="14.1" customHeight="1" thickBot="1" x14ac:dyDescent="0.3">
      <c r="A4" s="4" t="s">
        <v>0</v>
      </c>
      <c r="B4" s="5" t="s">
        <v>1</v>
      </c>
      <c r="C4" s="4" t="s">
        <v>2</v>
      </c>
    </row>
    <row r="5" spans="1:3" ht="14.1" customHeight="1" x14ac:dyDescent="0.25">
      <c r="A5" s="6" t="s">
        <v>129</v>
      </c>
      <c r="B5" s="7">
        <v>700</v>
      </c>
      <c r="C5" s="6" t="s">
        <v>60</v>
      </c>
    </row>
    <row r="6" spans="1:3" ht="14.1" customHeight="1" x14ac:dyDescent="0.25">
      <c r="A6" s="8" t="s">
        <v>130</v>
      </c>
      <c r="B6" s="19">
        <v>400</v>
      </c>
      <c r="C6" s="18" t="s">
        <v>3</v>
      </c>
    </row>
    <row r="7" spans="1:3" ht="14.1" customHeight="1" x14ac:dyDescent="0.25">
      <c r="A7" s="49" t="s">
        <v>131</v>
      </c>
      <c r="B7" s="9">
        <v>50</v>
      </c>
      <c r="C7" s="12" t="s">
        <v>132</v>
      </c>
    </row>
    <row r="8" spans="1:3" ht="14.1" customHeight="1" x14ac:dyDescent="0.25">
      <c r="A8" s="50" t="s">
        <v>146</v>
      </c>
      <c r="B8" s="7">
        <v>200</v>
      </c>
      <c r="C8" s="51" t="s">
        <v>5</v>
      </c>
    </row>
    <row r="9" spans="1:3" ht="14.1" customHeight="1" thickBot="1" x14ac:dyDescent="0.3">
      <c r="A9" s="13"/>
      <c r="B9" s="14">
        <f>SUM(B5:B8)</f>
        <v>1350</v>
      </c>
    </row>
    <row r="10" spans="1:3" ht="14.1" customHeight="1" thickBot="1" x14ac:dyDescent="0.3">
      <c r="B10" s="2"/>
    </row>
    <row r="11" spans="1:3" ht="14.1" customHeight="1" x14ac:dyDescent="0.25">
      <c r="A11" s="15" t="s">
        <v>6</v>
      </c>
      <c r="B11" s="52"/>
      <c r="C11" s="53"/>
    </row>
    <row r="12" spans="1:3" ht="14.1" customHeight="1" x14ac:dyDescent="0.25">
      <c r="A12" s="55" t="s">
        <v>139</v>
      </c>
      <c r="B12" s="54">
        <v>5592</v>
      </c>
      <c r="C12" s="55" t="s">
        <v>60</v>
      </c>
    </row>
    <row r="13" spans="1:3" ht="14.1" customHeight="1" x14ac:dyDescent="0.25">
      <c r="A13" s="6" t="s">
        <v>148</v>
      </c>
      <c r="B13" s="7">
        <v>240</v>
      </c>
      <c r="C13" s="6" t="s">
        <v>5</v>
      </c>
    </row>
    <row r="14" spans="1:3" ht="14.1" customHeight="1" x14ac:dyDescent="0.25">
      <c r="A14" s="10" t="s">
        <v>133</v>
      </c>
      <c r="B14" s="9">
        <v>696</v>
      </c>
      <c r="C14" s="10" t="s">
        <v>3</v>
      </c>
    </row>
    <row r="15" spans="1:3" ht="14.1" customHeight="1" x14ac:dyDescent="0.25">
      <c r="A15" s="10" t="s">
        <v>134</v>
      </c>
      <c r="B15" s="9">
        <v>858</v>
      </c>
      <c r="C15" s="10" t="s">
        <v>132</v>
      </c>
    </row>
    <row r="16" spans="1:3" ht="14.1" customHeight="1" x14ac:dyDescent="0.25">
      <c r="A16" s="10" t="s">
        <v>149</v>
      </c>
      <c r="B16" s="9">
        <v>325.2</v>
      </c>
      <c r="C16" s="10" t="s">
        <v>5</v>
      </c>
    </row>
    <row r="17" spans="1:3" ht="14.1" customHeight="1" x14ac:dyDescent="0.25">
      <c r="A17" s="10" t="s">
        <v>135</v>
      </c>
      <c r="B17" s="9">
        <v>110</v>
      </c>
      <c r="C17" s="10" t="s">
        <v>5</v>
      </c>
    </row>
    <row r="18" spans="1:3" ht="14.1" customHeight="1" x14ac:dyDescent="0.25">
      <c r="A18" s="10" t="s">
        <v>136</v>
      </c>
      <c r="B18" s="9">
        <v>47.5</v>
      </c>
      <c r="C18" s="10" t="s">
        <v>5</v>
      </c>
    </row>
    <row r="19" spans="1:3" ht="14.1" customHeight="1" x14ac:dyDescent="0.25">
      <c r="A19" s="10" t="s">
        <v>137</v>
      </c>
      <c r="B19" s="9">
        <v>7.5</v>
      </c>
      <c r="C19" s="10" t="s">
        <v>3</v>
      </c>
    </row>
    <row r="20" spans="1:3" ht="14.1" customHeight="1" x14ac:dyDescent="0.25">
      <c r="A20" s="10" t="s">
        <v>135</v>
      </c>
      <c r="B20" s="9">
        <v>70</v>
      </c>
      <c r="C20" s="10" t="s">
        <v>5</v>
      </c>
    </row>
    <row r="21" spans="1:3" ht="14.1" customHeight="1" x14ac:dyDescent="0.25">
      <c r="A21" s="10" t="s">
        <v>136</v>
      </c>
      <c r="B21" s="9">
        <v>35</v>
      </c>
      <c r="C21" s="10" t="s">
        <v>5</v>
      </c>
    </row>
    <row r="22" spans="1:3" ht="14.1" customHeight="1" x14ac:dyDescent="0.25">
      <c r="A22" s="17" t="s">
        <v>138</v>
      </c>
      <c r="B22" s="9">
        <v>290.07</v>
      </c>
      <c r="C22" s="10" t="s">
        <v>5</v>
      </c>
    </row>
    <row r="23" spans="1:3" ht="14.1" customHeight="1" x14ac:dyDescent="0.25">
      <c r="A23" s="10" t="s">
        <v>144</v>
      </c>
      <c r="B23" s="9">
        <v>911.73</v>
      </c>
      <c r="C23" s="10" t="s">
        <v>5</v>
      </c>
    </row>
    <row r="24" spans="1:3" ht="14.1" customHeight="1" x14ac:dyDescent="0.25">
      <c r="A24" s="18" t="s">
        <v>69</v>
      </c>
      <c r="B24" s="19">
        <v>42.59</v>
      </c>
      <c r="C24" s="10" t="s">
        <v>5</v>
      </c>
    </row>
    <row r="25" spans="1:3" ht="14.1" customHeight="1" x14ac:dyDescent="0.25">
      <c r="A25" s="18" t="s">
        <v>145</v>
      </c>
      <c r="B25" s="19">
        <v>20</v>
      </c>
      <c r="C25" s="10" t="s">
        <v>5</v>
      </c>
    </row>
    <row r="26" spans="1:3" ht="14.1" customHeight="1" thickBot="1" x14ac:dyDescent="0.3">
      <c r="A26" s="18"/>
      <c r="B26" s="19"/>
      <c r="C26" s="10"/>
    </row>
    <row r="27" spans="1:3" ht="14.1" customHeight="1" thickBot="1" x14ac:dyDescent="0.3">
      <c r="A27" s="20"/>
      <c r="B27" s="5">
        <f>SUM(B12:B26)</f>
        <v>9245.59</v>
      </c>
    </row>
    <row r="28" spans="1:3" ht="14.1" customHeight="1" thickBot="1" x14ac:dyDescent="0.3">
      <c r="A28" s="22"/>
      <c r="B28" s="23"/>
    </row>
    <row r="29" spans="1:3" ht="14.1" customHeight="1" thickBot="1" x14ac:dyDescent="0.3">
      <c r="A29" s="24" t="s">
        <v>147</v>
      </c>
      <c r="C29" s="25"/>
    </row>
    <row r="30" spans="1:3" ht="14.1" customHeight="1" thickBot="1" x14ac:dyDescent="0.3">
      <c r="A30" s="26" t="s">
        <v>7</v>
      </c>
      <c r="B30" s="27">
        <v>8233.0400000000009</v>
      </c>
      <c r="C30" s="28"/>
    </row>
    <row r="31" spans="1:3" ht="14.1" customHeight="1" thickBot="1" x14ac:dyDescent="0.3">
      <c r="A31" s="29" t="s">
        <v>8</v>
      </c>
      <c r="B31" s="30">
        <v>2208.7800000000002</v>
      </c>
      <c r="C31" s="28"/>
    </row>
    <row r="32" spans="1:3" ht="14.1" customHeight="1" thickBot="1" x14ac:dyDescent="0.3">
      <c r="A32" s="22" t="s">
        <v>9</v>
      </c>
      <c r="B32" s="31">
        <f>SUM(B30:B31)</f>
        <v>10441.820000000002</v>
      </c>
      <c r="C32" s="28"/>
    </row>
    <row r="33" spans="1:3" ht="14.1" customHeight="1" thickBot="1" x14ac:dyDescent="0.3">
      <c r="A33" s="32"/>
      <c r="B33" s="33"/>
      <c r="C33" s="28"/>
    </row>
    <row r="34" spans="1:3" ht="14.1" customHeight="1" thickBot="1" x14ac:dyDescent="0.3">
      <c r="A34" s="22" t="s">
        <v>90</v>
      </c>
      <c r="B34" s="34"/>
      <c r="C34" s="28"/>
    </row>
    <row r="35" spans="1:3" ht="14.1" customHeight="1" thickBot="1" x14ac:dyDescent="0.3">
      <c r="A35" s="13" t="s">
        <v>10</v>
      </c>
      <c r="B35" s="5">
        <v>67165.62</v>
      </c>
      <c r="C35" s="28"/>
    </row>
    <row r="36" spans="1:3" ht="14.1" customHeight="1" thickBot="1" x14ac:dyDescent="0.3">
      <c r="B36" s="2"/>
      <c r="C36" s="28"/>
    </row>
    <row r="37" spans="1:3" ht="14.1" customHeight="1" thickBot="1" x14ac:dyDescent="0.3">
      <c r="A37" s="4" t="s">
        <v>11</v>
      </c>
      <c r="B37" s="2"/>
      <c r="C37" s="28"/>
    </row>
    <row r="38" spans="1:3" ht="14.1" customHeight="1" thickBot="1" x14ac:dyDescent="0.3">
      <c r="A38" s="4" t="s">
        <v>12</v>
      </c>
      <c r="B38" s="43">
        <v>329.6</v>
      </c>
      <c r="C38" s="35"/>
    </row>
    <row r="39" spans="1:3" ht="14.1" customHeight="1" thickBot="1" x14ac:dyDescent="0.3">
      <c r="A39" s="26" t="s">
        <v>3</v>
      </c>
      <c r="B39" s="9">
        <v>474.85</v>
      </c>
      <c r="C39" s="35"/>
    </row>
    <row r="40" spans="1:3" ht="14.1" customHeight="1" thickBot="1" x14ac:dyDescent="0.3">
      <c r="A40" s="26" t="s">
        <v>13</v>
      </c>
      <c r="B40" s="9">
        <v>4108.6899999999996</v>
      </c>
      <c r="C40" s="35"/>
    </row>
    <row r="41" spans="1:3" ht="14.1" customHeight="1" thickBot="1" x14ac:dyDescent="0.3">
      <c r="A41" s="26" t="s">
        <v>14</v>
      </c>
      <c r="B41" s="9">
        <v>10000</v>
      </c>
      <c r="C41" s="35"/>
    </row>
    <row r="42" spans="1:3" ht="14.1" customHeight="1" x14ac:dyDescent="0.25">
      <c r="A42" s="37" t="s">
        <v>17</v>
      </c>
      <c r="B42" s="38">
        <v>10265.98</v>
      </c>
      <c r="C42" s="35"/>
    </row>
    <row r="43" spans="1:3" ht="14.1" customHeight="1" x14ac:dyDescent="0.25">
      <c r="A43" s="39" t="s">
        <v>18</v>
      </c>
      <c r="B43" s="38">
        <v>250</v>
      </c>
      <c r="C43" s="35"/>
    </row>
    <row r="44" spans="1:3" ht="14.1" customHeight="1" x14ac:dyDescent="0.25">
      <c r="A44" s="39" t="s">
        <v>19</v>
      </c>
      <c r="B44" s="38">
        <v>3107</v>
      </c>
      <c r="C44" s="35"/>
    </row>
    <row r="45" spans="1:3" ht="14.1" customHeight="1" x14ac:dyDescent="0.25">
      <c r="A45" s="39" t="s">
        <v>128</v>
      </c>
      <c r="B45" s="48">
        <v>2183.1999999999998</v>
      </c>
      <c r="C45" s="35"/>
    </row>
    <row r="46" spans="1:3" ht="14.1" customHeight="1" x14ac:dyDescent="0.25">
      <c r="A46" s="39" t="s">
        <v>142</v>
      </c>
      <c r="B46" s="48">
        <v>1049</v>
      </c>
      <c r="C46" s="35"/>
    </row>
    <row r="47" spans="1:3" ht="14.1" customHeight="1" x14ac:dyDescent="0.25">
      <c r="A47" s="40" t="s">
        <v>20</v>
      </c>
      <c r="B47" s="41">
        <v>24645.72</v>
      </c>
      <c r="C47" s="35"/>
    </row>
    <row r="48" spans="1:3" ht="14.1" customHeight="1" x14ac:dyDescent="0.25"/>
    <row r="49" spans="1:1" ht="14.1" customHeight="1" x14ac:dyDescent="0.25">
      <c r="A49" s="47" t="s">
        <v>120</v>
      </c>
    </row>
    <row r="50" spans="1:1" ht="14.1" customHeight="1" x14ac:dyDescent="0.25">
      <c r="A50" s="47" t="s">
        <v>140</v>
      </c>
    </row>
    <row r="51" spans="1:1" ht="14.1" customHeight="1" x14ac:dyDescent="0.25">
      <c r="A51" s="47" t="s">
        <v>141</v>
      </c>
    </row>
    <row r="52" spans="1:1" ht="14.1" customHeight="1" x14ac:dyDescent="0.25">
      <c r="A52" s="1" t="s">
        <v>143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63E7-DB33-413C-87EF-F70D620A440A}">
  <dimension ref="A1:D49"/>
  <sheetViews>
    <sheetView tabSelected="1" workbookViewId="0">
      <selection activeCell="C42" sqref="C42"/>
    </sheetView>
  </sheetViews>
  <sheetFormatPr defaultRowHeight="15" x14ac:dyDescent="0.25"/>
  <cols>
    <col min="1" max="1" width="45.28515625" customWidth="1"/>
    <col min="2" max="2" width="15.85546875" customWidth="1"/>
    <col min="3" max="3" width="18.140625" customWidth="1"/>
  </cols>
  <sheetData>
    <row r="1" spans="1:3" x14ac:dyDescent="0.25">
      <c r="A1" s="1" t="s">
        <v>21</v>
      </c>
      <c r="B1" s="2"/>
    </row>
    <row r="2" spans="1:3" x14ac:dyDescent="0.25">
      <c r="A2" s="3">
        <v>43160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156</v>
      </c>
      <c r="B5" s="7">
        <v>10000</v>
      </c>
      <c r="C5" s="6" t="s">
        <v>5</v>
      </c>
    </row>
    <row r="6" spans="1:3" x14ac:dyDescent="0.25">
      <c r="A6" s="8" t="s">
        <v>161</v>
      </c>
      <c r="B6" s="19">
        <v>329.62</v>
      </c>
      <c r="C6" s="18" t="s">
        <v>5</v>
      </c>
    </row>
    <row r="7" spans="1:3" x14ac:dyDescent="0.25">
      <c r="A7" s="49" t="s">
        <v>162</v>
      </c>
      <c r="B7" s="9">
        <v>50</v>
      </c>
      <c r="C7" s="12" t="s">
        <v>105</v>
      </c>
    </row>
    <row r="8" spans="1:3" x14ac:dyDescent="0.25">
      <c r="A8" s="50"/>
      <c r="B8" s="7"/>
      <c r="C8" s="51"/>
    </row>
    <row r="9" spans="1:3" ht="15.75" thickBot="1" x14ac:dyDescent="0.3">
      <c r="A9" s="13"/>
      <c r="B9" s="14">
        <f>SUM(B5:B8)</f>
        <v>10379.620000000001</v>
      </c>
    </row>
    <row r="10" spans="1:3" ht="15.75" thickBot="1" x14ac:dyDescent="0.3">
      <c r="B10" s="2"/>
    </row>
    <row r="11" spans="1:3" x14ac:dyDescent="0.25">
      <c r="A11" s="15" t="s">
        <v>6</v>
      </c>
      <c r="B11" s="52"/>
      <c r="C11" s="53"/>
    </row>
    <row r="12" spans="1:3" x14ac:dyDescent="0.25">
      <c r="A12" s="57" t="s">
        <v>157</v>
      </c>
      <c r="B12" s="58">
        <v>10000</v>
      </c>
      <c r="C12" s="55" t="s">
        <v>5</v>
      </c>
    </row>
    <row r="13" spans="1:3" x14ac:dyDescent="0.25">
      <c r="A13" s="55" t="s">
        <v>150</v>
      </c>
      <c r="B13" s="58">
        <v>0.05</v>
      </c>
      <c r="C13" s="55" t="s">
        <v>5</v>
      </c>
    </row>
    <row r="14" spans="1:3" x14ac:dyDescent="0.25">
      <c r="A14" s="56" t="s">
        <v>154</v>
      </c>
      <c r="B14" s="59">
        <v>0.51</v>
      </c>
      <c r="C14" s="56" t="s">
        <v>5</v>
      </c>
    </row>
    <row r="15" spans="1:3" x14ac:dyDescent="0.25">
      <c r="A15" s="6" t="s">
        <v>151</v>
      </c>
      <c r="B15" s="7">
        <v>30</v>
      </c>
      <c r="C15" s="6" t="s">
        <v>5</v>
      </c>
    </row>
    <row r="16" spans="1:3" x14ac:dyDescent="0.25">
      <c r="A16" s="10" t="s">
        <v>152</v>
      </c>
      <c r="B16" s="9">
        <v>17.5</v>
      </c>
      <c r="C16" s="10" t="s">
        <v>5</v>
      </c>
    </row>
    <row r="17" spans="1:3" x14ac:dyDescent="0.25">
      <c r="A17" s="10" t="s">
        <v>153</v>
      </c>
      <c r="B17" s="9">
        <v>36.5</v>
      </c>
      <c r="C17" s="10" t="s">
        <v>5</v>
      </c>
    </row>
    <row r="18" spans="1:3" x14ac:dyDescent="0.25">
      <c r="A18" s="10" t="s">
        <v>155</v>
      </c>
      <c r="B18" s="9">
        <v>43.2</v>
      </c>
      <c r="C18" s="10" t="s">
        <v>5</v>
      </c>
    </row>
    <row r="19" spans="1:3" x14ac:dyDescent="0.25">
      <c r="A19" s="10" t="s">
        <v>160</v>
      </c>
      <c r="B19" s="9">
        <v>95</v>
      </c>
      <c r="C19" s="10" t="s">
        <v>5</v>
      </c>
    </row>
    <row r="20" spans="1:3" x14ac:dyDescent="0.25">
      <c r="A20" s="10" t="s">
        <v>159</v>
      </c>
      <c r="B20" s="9">
        <v>866.56</v>
      </c>
      <c r="C20" s="10" t="s">
        <v>5</v>
      </c>
    </row>
    <row r="21" spans="1:3" x14ac:dyDescent="0.25">
      <c r="A21" s="10" t="s">
        <v>70</v>
      </c>
      <c r="B21" s="9">
        <v>20</v>
      </c>
      <c r="C21" s="10" t="s">
        <v>5</v>
      </c>
    </row>
    <row r="22" spans="1:3" x14ac:dyDescent="0.25">
      <c r="A22" s="10" t="s">
        <v>69</v>
      </c>
      <c r="B22" s="9">
        <v>74.36</v>
      </c>
      <c r="C22" s="10" t="s">
        <v>5</v>
      </c>
    </row>
    <row r="23" spans="1:3" ht="15.75" thickBot="1" x14ac:dyDescent="0.3">
      <c r="A23" s="10"/>
      <c r="B23" s="9"/>
      <c r="C23" s="10"/>
    </row>
    <row r="24" spans="1:3" ht="15.75" thickBot="1" x14ac:dyDescent="0.3">
      <c r="A24" s="20"/>
      <c r="B24" s="5">
        <f>SUM(B12:B23)</f>
        <v>11183.68</v>
      </c>
    </row>
    <row r="25" spans="1:3" ht="15.75" thickBot="1" x14ac:dyDescent="0.3">
      <c r="A25" s="22"/>
      <c r="B25" s="23"/>
    </row>
    <row r="26" spans="1:3" ht="15.75" thickBot="1" x14ac:dyDescent="0.3">
      <c r="A26" s="24" t="s">
        <v>163</v>
      </c>
      <c r="C26" s="25"/>
    </row>
    <row r="27" spans="1:3" ht="15.75" thickBot="1" x14ac:dyDescent="0.3">
      <c r="A27" s="26" t="s">
        <v>7</v>
      </c>
      <c r="B27" s="27">
        <v>10101.709999999999</v>
      </c>
      <c r="C27" s="28"/>
    </row>
    <row r="28" spans="1:3" ht="15.75" thickBot="1" x14ac:dyDescent="0.3">
      <c r="A28" s="29" t="s">
        <v>8</v>
      </c>
      <c r="B28" s="30">
        <v>2208.86</v>
      </c>
      <c r="C28" s="28"/>
    </row>
    <row r="29" spans="1:3" ht="15.75" thickBot="1" x14ac:dyDescent="0.3">
      <c r="A29" s="22" t="s">
        <v>9</v>
      </c>
      <c r="B29" s="31">
        <f>SUM(B27:B28)</f>
        <v>12310.57</v>
      </c>
      <c r="C29" s="28"/>
    </row>
    <row r="30" spans="1:3" ht="15.75" thickBot="1" x14ac:dyDescent="0.3">
      <c r="A30" s="32"/>
      <c r="B30" s="33"/>
      <c r="C30" s="28"/>
    </row>
    <row r="31" spans="1:3" ht="15.75" thickBot="1" x14ac:dyDescent="0.3">
      <c r="A31" s="22" t="s">
        <v>158</v>
      </c>
      <c r="B31" s="34"/>
      <c r="C31" s="28"/>
    </row>
    <row r="32" spans="1:3" ht="15.75" thickBot="1" x14ac:dyDescent="0.3">
      <c r="A32" s="13" t="s">
        <v>10</v>
      </c>
      <c r="B32" s="5">
        <v>57368.68</v>
      </c>
      <c r="C32" s="28"/>
    </row>
    <row r="33" spans="1:4" ht="15.75" thickBot="1" x14ac:dyDescent="0.3">
      <c r="B33" s="2"/>
      <c r="C33" s="28"/>
    </row>
    <row r="34" spans="1:4" ht="15.75" thickBot="1" x14ac:dyDescent="0.3">
      <c r="A34" s="4" t="s">
        <v>11</v>
      </c>
      <c r="B34" s="2"/>
      <c r="C34" s="28"/>
    </row>
    <row r="35" spans="1:4" ht="15.75" thickBot="1" x14ac:dyDescent="0.3">
      <c r="A35" s="4" t="s">
        <v>12</v>
      </c>
      <c r="B35" s="43">
        <v>329.6</v>
      </c>
      <c r="C35" s="35"/>
    </row>
    <row r="36" spans="1:4" ht="15.75" thickBot="1" x14ac:dyDescent="0.3">
      <c r="A36" s="26" t="s">
        <v>3</v>
      </c>
      <c r="B36" s="9">
        <v>474.85</v>
      </c>
      <c r="C36" s="35"/>
    </row>
    <row r="37" spans="1:4" ht="15.75" thickBot="1" x14ac:dyDescent="0.3">
      <c r="A37" s="26" t="s">
        <v>13</v>
      </c>
      <c r="B37" s="9">
        <v>4108.6899999999996</v>
      </c>
      <c r="C37" s="35"/>
    </row>
    <row r="38" spans="1:4" ht="15.75" thickBot="1" x14ac:dyDescent="0.3">
      <c r="A38" s="26" t="s">
        <v>14</v>
      </c>
      <c r="B38" s="9">
        <v>10000</v>
      </c>
      <c r="C38" s="35"/>
    </row>
    <row r="39" spans="1:4" x14ac:dyDescent="0.25">
      <c r="A39" s="37" t="s">
        <v>17</v>
      </c>
      <c r="B39" s="38">
        <v>10265.98</v>
      </c>
      <c r="C39" s="35"/>
    </row>
    <row r="40" spans="1:4" x14ac:dyDescent="0.25">
      <c r="A40" s="39" t="s">
        <v>18</v>
      </c>
      <c r="B40" s="38">
        <v>250</v>
      </c>
      <c r="C40" s="35"/>
    </row>
    <row r="41" spans="1:4" x14ac:dyDescent="0.25">
      <c r="A41" s="39" t="s">
        <v>19</v>
      </c>
      <c r="B41" s="38">
        <v>3107</v>
      </c>
      <c r="C41" s="35"/>
    </row>
    <row r="42" spans="1:4" x14ac:dyDescent="0.25">
      <c r="A42" s="39" t="s">
        <v>128</v>
      </c>
      <c r="B42" s="48">
        <v>2183.1999999999998</v>
      </c>
      <c r="C42" s="35" t="s">
        <v>164</v>
      </c>
    </row>
    <row r="43" spans="1:4" x14ac:dyDescent="0.25">
      <c r="A43" s="39" t="s">
        <v>142</v>
      </c>
      <c r="B43" s="48">
        <v>999</v>
      </c>
      <c r="C43" s="35"/>
      <c r="D43">
        <v>454</v>
      </c>
    </row>
    <row r="44" spans="1:4" x14ac:dyDescent="0.25">
      <c r="A44" s="40" t="s">
        <v>20</v>
      </c>
      <c r="B44" s="41">
        <f>SUM(B36:B41)-B35-B42-B43</f>
        <v>24694.720000000001</v>
      </c>
      <c r="C44" s="35"/>
    </row>
    <row r="46" spans="1:4" x14ac:dyDescent="0.25">
      <c r="A46" s="47" t="s">
        <v>120</v>
      </c>
    </row>
    <row r="47" spans="1:4" x14ac:dyDescent="0.25">
      <c r="A47" s="47" t="s">
        <v>140</v>
      </c>
    </row>
    <row r="48" spans="1:4" x14ac:dyDescent="0.25">
      <c r="A48" s="47" t="s">
        <v>141</v>
      </c>
    </row>
    <row r="49" spans="1:1" x14ac:dyDescent="0.25">
      <c r="A49" s="1" t="s">
        <v>143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>
      <selection sqref="A1:C46"/>
    </sheetView>
  </sheetViews>
  <sheetFormatPr defaultRowHeight="15" x14ac:dyDescent="0.25"/>
  <cols>
    <col min="1" max="1" width="38.5703125" customWidth="1"/>
    <col min="2" max="2" width="12.140625" customWidth="1"/>
    <col min="3" max="3" width="13.140625" customWidth="1"/>
  </cols>
  <sheetData>
    <row r="1" spans="1:3" x14ac:dyDescent="0.25">
      <c r="A1" s="1" t="s">
        <v>21</v>
      </c>
      <c r="B1" s="2"/>
    </row>
    <row r="2" spans="1:3" x14ac:dyDescent="0.25">
      <c r="A2" s="3">
        <v>42856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 t="s">
        <v>23</v>
      </c>
    </row>
    <row r="6" spans="1:3" x14ac:dyDescent="0.25">
      <c r="A6" s="8"/>
      <c r="B6" s="9"/>
      <c r="C6" s="10"/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0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37</v>
      </c>
      <c r="B11" s="7">
        <v>138</v>
      </c>
      <c r="C11" s="10" t="s">
        <v>5</v>
      </c>
    </row>
    <row r="12" spans="1:3" x14ac:dyDescent="0.25">
      <c r="A12" s="10" t="s">
        <v>38</v>
      </c>
      <c r="B12" s="9">
        <v>180</v>
      </c>
      <c r="C12" s="10" t="s">
        <v>5</v>
      </c>
    </row>
    <row r="13" spans="1:3" x14ac:dyDescent="0.25">
      <c r="A13" s="10" t="s">
        <v>39</v>
      </c>
      <c r="B13" s="9">
        <v>300</v>
      </c>
      <c r="C13" s="10" t="s">
        <v>5</v>
      </c>
    </row>
    <row r="14" spans="1:3" x14ac:dyDescent="0.25">
      <c r="A14" s="10" t="s">
        <v>40</v>
      </c>
      <c r="B14" s="9">
        <v>687.52</v>
      </c>
      <c r="C14" s="10" t="s">
        <v>5</v>
      </c>
    </row>
    <row r="15" spans="1:3" x14ac:dyDescent="0.25">
      <c r="A15" s="10" t="s">
        <v>33</v>
      </c>
      <c r="B15" s="9">
        <v>20</v>
      </c>
      <c r="C15" s="10" t="s">
        <v>5</v>
      </c>
    </row>
    <row r="16" spans="1:3" x14ac:dyDescent="0.25">
      <c r="A16" s="17" t="s">
        <v>32</v>
      </c>
      <c r="B16" s="9">
        <v>84.23</v>
      </c>
      <c r="C16" s="10" t="s">
        <v>5</v>
      </c>
    </row>
    <row r="17" spans="1:3" x14ac:dyDescent="0.25">
      <c r="A17" s="10" t="s">
        <v>41</v>
      </c>
      <c r="B17" s="9">
        <v>50</v>
      </c>
      <c r="C17" s="10" t="s">
        <v>5</v>
      </c>
    </row>
    <row r="18" spans="1:3" x14ac:dyDescent="0.25">
      <c r="A18" s="10"/>
      <c r="B18" s="9"/>
      <c r="C18" s="10"/>
    </row>
    <row r="19" spans="1:3" x14ac:dyDescent="0.25">
      <c r="A19" s="18"/>
      <c r="B19" s="19"/>
      <c r="C19" s="10"/>
    </row>
    <row r="20" spans="1:3" ht="15.75" thickBot="1" x14ac:dyDescent="0.3">
      <c r="A20" s="18"/>
      <c r="B20" s="19"/>
      <c r="C20" s="10"/>
    </row>
    <row r="21" spans="1:3" ht="15.75" thickBot="1" x14ac:dyDescent="0.3">
      <c r="A21" s="20"/>
      <c r="B21" s="5">
        <f>SUM(B11:B20)</f>
        <v>1459.75</v>
      </c>
    </row>
    <row r="22" spans="1:3" ht="15.75" thickBot="1" x14ac:dyDescent="0.3">
      <c r="B22" s="21"/>
    </row>
    <row r="23" spans="1:3" ht="15.75" thickBot="1" x14ac:dyDescent="0.3">
      <c r="A23" s="22"/>
      <c r="B23" s="23"/>
    </row>
    <row r="24" spans="1:3" ht="20.100000000000001" customHeight="1" thickBot="1" x14ac:dyDescent="0.3">
      <c r="A24" s="24" t="s">
        <v>30</v>
      </c>
      <c r="C24" s="25"/>
    </row>
    <row r="25" spans="1:3" ht="15.75" thickBot="1" x14ac:dyDescent="0.3">
      <c r="A25" s="26" t="s">
        <v>7</v>
      </c>
      <c r="B25" s="27">
        <v>12193.5</v>
      </c>
      <c r="C25" s="28"/>
    </row>
    <row r="26" spans="1:3" ht="15.75" thickBot="1" x14ac:dyDescent="0.3">
      <c r="A26" s="29" t="s">
        <v>8</v>
      </c>
      <c r="B26" s="30">
        <v>2207.87</v>
      </c>
      <c r="C26" s="28"/>
    </row>
    <row r="27" spans="1:3" ht="15.75" thickBot="1" x14ac:dyDescent="0.3">
      <c r="A27" s="22" t="s">
        <v>9</v>
      </c>
      <c r="B27" s="31">
        <f>SUM(B25:B26)</f>
        <v>14401.369999999999</v>
      </c>
      <c r="C27" s="28"/>
    </row>
    <row r="28" spans="1:3" ht="15.75" thickBot="1" x14ac:dyDescent="0.3">
      <c r="A28" s="32"/>
      <c r="B28" s="33"/>
      <c r="C28" s="28"/>
    </row>
    <row r="29" spans="1:3" ht="15.75" thickBot="1" x14ac:dyDescent="0.3">
      <c r="A29" s="22" t="s">
        <v>29</v>
      </c>
      <c r="B29" s="34"/>
      <c r="C29" s="28"/>
    </row>
    <row r="30" spans="1:3" ht="15.75" thickBot="1" x14ac:dyDescent="0.3">
      <c r="A30" s="13" t="s">
        <v>10</v>
      </c>
      <c r="B30" s="5">
        <v>50060.62</v>
      </c>
      <c r="C30" s="28"/>
    </row>
    <row r="31" spans="1:3" ht="15.75" thickBot="1" x14ac:dyDescent="0.3">
      <c r="B31" s="2"/>
      <c r="C31" s="28"/>
    </row>
    <row r="32" spans="1:3" ht="15.75" thickBot="1" x14ac:dyDescent="0.3">
      <c r="A32" s="4" t="s">
        <v>11</v>
      </c>
      <c r="B32" s="2"/>
      <c r="C32" s="28"/>
    </row>
    <row r="33" spans="1:3" ht="15.75" thickBot="1" x14ac:dyDescent="0.3">
      <c r="A33" s="4" t="s">
        <v>12</v>
      </c>
      <c r="B33" s="43">
        <v>989.6</v>
      </c>
      <c r="C33" s="35"/>
    </row>
    <row r="34" spans="1:3" ht="15.75" thickBot="1" x14ac:dyDescent="0.3">
      <c r="A34" s="26" t="s">
        <v>3</v>
      </c>
      <c r="B34" s="9">
        <v>785.35</v>
      </c>
      <c r="C34" s="35"/>
    </row>
    <row r="35" spans="1:3" ht="15.75" thickBot="1" x14ac:dyDescent="0.3">
      <c r="A35" s="26" t="s">
        <v>13</v>
      </c>
      <c r="B35" s="9">
        <v>4858.6899999999996</v>
      </c>
      <c r="C35" s="35"/>
    </row>
    <row r="36" spans="1:3" ht="15.75" thickBot="1" x14ac:dyDescent="0.3">
      <c r="A36" s="26" t="s">
        <v>14</v>
      </c>
      <c r="B36" s="9">
        <v>10000</v>
      </c>
      <c r="C36" s="35"/>
    </row>
    <row r="37" spans="1:3" ht="15.75" thickBot="1" x14ac:dyDescent="0.3">
      <c r="A37" s="26" t="s">
        <v>15</v>
      </c>
      <c r="B37" s="9">
        <v>372</v>
      </c>
      <c r="C37" s="28"/>
    </row>
    <row r="38" spans="1:3" x14ac:dyDescent="0.25">
      <c r="A38" s="15" t="s">
        <v>16</v>
      </c>
      <c r="B38" s="36">
        <v>125</v>
      </c>
      <c r="C38" s="11"/>
    </row>
    <row r="39" spans="1:3" x14ac:dyDescent="0.25">
      <c r="A39" s="37" t="s">
        <v>17</v>
      </c>
      <c r="B39" s="38">
        <v>10265.98</v>
      </c>
      <c r="C39" s="35"/>
    </row>
    <row r="40" spans="1:3" x14ac:dyDescent="0.25">
      <c r="A40" s="39" t="s">
        <v>18</v>
      </c>
      <c r="B40" s="38">
        <v>250</v>
      </c>
      <c r="C40" s="35"/>
    </row>
    <row r="41" spans="1:3" x14ac:dyDescent="0.25">
      <c r="A41" s="39" t="s">
        <v>19</v>
      </c>
      <c r="B41" s="38">
        <v>3107</v>
      </c>
      <c r="C41" s="35"/>
    </row>
    <row r="42" spans="1:3" x14ac:dyDescent="0.25">
      <c r="A42" s="40" t="s">
        <v>20</v>
      </c>
      <c r="B42" s="41">
        <f>SUM(B33:B41)</f>
        <v>30753.62</v>
      </c>
      <c r="C42" s="35"/>
    </row>
    <row r="43" spans="1:3" x14ac:dyDescent="0.25">
      <c r="C43" s="28"/>
    </row>
    <row r="44" spans="1:3" x14ac:dyDescent="0.25">
      <c r="A44" s="42" t="s">
        <v>36</v>
      </c>
      <c r="C44" s="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topLeftCell="A4" workbookViewId="0">
      <selection activeCell="A20" sqref="A20"/>
    </sheetView>
  </sheetViews>
  <sheetFormatPr defaultRowHeight="15" x14ac:dyDescent="0.25"/>
  <cols>
    <col min="1" max="1" width="42.28515625" customWidth="1"/>
    <col min="2" max="2" width="12.140625" customWidth="1"/>
    <col min="3" max="3" width="15.42578125" customWidth="1"/>
  </cols>
  <sheetData>
    <row r="1" spans="1:3" x14ac:dyDescent="0.25">
      <c r="A1" s="1" t="s">
        <v>21</v>
      </c>
      <c r="B1" s="2"/>
    </row>
    <row r="2" spans="1:3" x14ac:dyDescent="0.25">
      <c r="A2" s="3">
        <v>42887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42</v>
      </c>
      <c r="B5" s="7">
        <v>1305.31</v>
      </c>
      <c r="C5" s="6" t="s">
        <v>23</v>
      </c>
    </row>
    <row r="6" spans="1:3" x14ac:dyDescent="0.25">
      <c r="A6" s="8" t="s">
        <v>46</v>
      </c>
      <c r="B6" s="9">
        <v>1775</v>
      </c>
      <c r="C6" s="10" t="s">
        <v>4</v>
      </c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3080.31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43</v>
      </c>
      <c r="B11" s="7">
        <v>1330</v>
      </c>
      <c r="C11" s="10" t="s">
        <v>4</v>
      </c>
    </row>
    <row r="12" spans="1:3" x14ac:dyDescent="0.25">
      <c r="A12" s="10" t="s">
        <v>44</v>
      </c>
      <c r="B12" s="9">
        <v>688.1</v>
      </c>
      <c r="C12" s="10" t="s">
        <v>57</v>
      </c>
    </row>
    <row r="13" spans="1:3" x14ac:dyDescent="0.25">
      <c r="A13" s="10" t="s">
        <v>45</v>
      </c>
      <c r="B13" s="9">
        <v>311.52999999999997</v>
      </c>
      <c r="C13" s="10" t="s">
        <v>5</v>
      </c>
    </row>
    <row r="14" spans="1:3" x14ac:dyDescent="0.25">
      <c r="A14" s="10" t="s">
        <v>48</v>
      </c>
      <c r="B14" s="9">
        <v>10</v>
      </c>
      <c r="C14" s="10" t="s">
        <v>5</v>
      </c>
    </row>
    <row r="15" spans="1:3" x14ac:dyDescent="0.25">
      <c r="A15" s="10" t="s">
        <v>49</v>
      </c>
      <c r="B15" s="9">
        <v>7</v>
      </c>
      <c r="C15" s="10" t="s">
        <v>3</v>
      </c>
    </row>
    <row r="16" spans="1:3" x14ac:dyDescent="0.25">
      <c r="A16" s="17" t="s">
        <v>50</v>
      </c>
      <c r="B16" s="9">
        <v>17.5</v>
      </c>
      <c r="C16" s="10" t="s">
        <v>5</v>
      </c>
    </row>
    <row r="17" spans="1:3" x14ac:dyDescent="0.25">
      <c r="A17" s="10" t="s">
        <v>51</v>
      </c>
      <c r="B17" s="9">
        <v>10</v>
      </c>
      <c r="C17" s="10" t="s">
        <v>5</v>
      </c>
    </row>
    <row r="18" spans="1:3" x14ac:dyDescent="0.25">
      <c r="A18" s="10" t="s">
        <v>52</v>
      </c>
      <c r="B18" s="9">
        <v>25</v>
      </c>
      <c r="C18" s="10" t="s">
        <v>5</v>
      </c>
    </row>
    <row r="19" spans="1:3" x14ac:dyDescent="0.25">
      <c r="A19" s="18" t="s">
        <v>53</v>
      </c>
      <c r="B19" s="19">
        <v>10</v>
      </c>
      <c r="C19" s="10" t="s">
        <v>5</v>
      </c>
    </row>
    <row r="20" spans="1:3" x14ac:dyDescent="0.25">
      <c r="A20" s="18" t="s">
        <v>54</v>
      </c>
      <c r="B20" s="19">
        <v>687.32</v>
      </c>
      <c r="C20" s="10" t="s">
        <v>5</v>
      </c>
    </row>
    <row r="21" spans="1:3" x14ac:dyDescent="0.25">
      <c r="A21" s="18" t="s">
        <v>32</v>
      </c>
      <c r="B21" s="19">
        <v>50</v>
      </c>
      <c r="C21" s="10" t="s">
        <v>5</v>
      </c>
    </row>
    <row r="22" spans="1:3" x14ac:dyDescent="0.25">
      <c r="A22" s="18" t="s">
        <v>33</v>
      </c>
      <c r="B22" s="19">
        <v>20</v>
      </c>
      <c r="C22" s="10" t="s">
        <v>5</v>
      </c>
    </row>
    <row r="23" spans="1:3" x14ac:dyDescent="0.25">
      <c r="A23" s="18" t="s">
        <v>55</v>
      </c>
      <c r="B23" s="19">
        <v>205.2</v>
      </c>
      <c r="C23" s="10" t="s">
        <v>5</v>
      </c>
    </row>
    <row r="24" spans="1:3" ht="15.75" thickBot="1" x14ac:dyDescent="0.3">
      <c r="A24" s="18" t="s">
        <v>56</v>
      </c>
      <c r="B24" s="19">
        <v>205.2</v>
      </c>
      <c r="C24" s="10" t="s">
        <v>5</v>
      </c>
    </row>
    <row r="25" spans="1:3" ht="15.75" thickBot="1" x14ac:dyDescent="0.3">
      <c r="A25" s="20"/>
      <c r="B25" s="5">
        <f>SUM(B11:B24)</f>
        <v>3576.85</v>
      </c>
    </row>
    <row r="26" spans="1:3" ht="15.75" thickBot="1" x14ac:dyDescent="0.3">
      <c r="B26" s="21"/>
    </row>
    <row r="27" spans="1:3" ht="15.75" thickBot="1" x14ac:dyDescent="0.3">
      <c r="A27" s="22"/>
      <c r="B27" s="23"/>
    </row>
    <row r="28" spans="1:3" ht="20.100000000000001" customHeight="1" thickBot="1" x14ac:dyDescent="0.3">
      <c r="A28" s="24" t="s">
        <v>47</v>
      </c>
      <c r="C28" s="25"/>
    </row>
    <row r="29" spans="1:3" ht="15.75" thickBot="1" x14ac:dyDescent="0.3">
      <c r="A29" s="26" t="s">
        <v>7</v>
      </c>
      <c r="B29" s="27">
        <v>23705.55</v>
      </c>
      <c r="C29" s="28"/>
    </row>
    <row r="30" spans="1:3" ht="15.75" thickBot="1" x14ac:dyDescent="0.3">
      <c r="A30" s="29" t="s">
        <v>8</v>
      </c>
      <c r="B30" s="30">
        <v>2208.0500000000002</v>
      </c>
      <c r="C30" s="28"/>
    </row>
    <row r="31" spans="1:3" ht="15.75" thickBot="1" x14ac:dyDescent="0.3">
      <c r="A31" s="22" t="s">
        <v>9</v>
      </c>
      <c r="B31" s="31">
        <f>SUM(B29:B30)</f>
        <v>25913.599999999999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29</v>
      </c>
      <c r="B33" s="34"/>
      <c r="C33" s="28"/>
    </row>
    <row r="34" spans="1:3" ht="15.75" thickBot="1" x14ac:dyDescent="0.3">
      <c r="A34" s="13" t="s">
        <v>10</v>
      </c>
      <c r="B34" s="5">
        <v>50060.62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4">
        <v>445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4858.6899999999996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ht="15.75" thickBot="1" x14ac:dyDescent="0.3">
      <c r="A41" s="26" t="s">
        <v>15</v>
      </c>
      <c r="B41" s="9" t="s">
        <v>58</v>
      </c>
      <c r="C41" s="28"/>
    </row>
    <row r="42" spans="1:3" x14ac:dyDescent="0.25">
      <c r="A42" s="15" t="s">
        <v>16</v>
      </c>
      <c r="B42" s="36">
        <v>125</v>
      </c>
      <c r="C42" s="11"/>
    </row>
    <row r="43" spans="1:3" x14ac:dyDescent="0.25">
      <c r="A43" s="37" t="s">
        <v>17</v>
      </c>
      <c r="B43" s="38">
        <v>10265.98</v>
      </c>
      <c r="C43" s="35"/>
    </row>
    <row r="44" spans="1:3" x14ac:dyDescent="0.25">
      <c r="A44" s="39" t="s">
        <v>18</v>
      </c>
      <c r="B44" s="38">
        <v>250</v>
      </c>
      <c r="C44" s="35"/>
    </row>
    <row r="45" spans="1:3" x14ac:dyDescent="0.25">
      <c r="A45" s="39" t="s">
        <v>19</v>
      </c>
      <c r="B45" s="38">
        <v>3107</v>
      </c>
      <c r="C45" s="35"/>
    </row>
    <row r="46" spans="1:3" x14ac:dyDescent="0.25">
      <c r="A46" s="40" t="s">
        <v>20</v>
      </c>
      <c r="B46" s="41">
        <f>SUM(B37:B45)</f>
        <v>29830.019999999997</v>
      </c>
      <c r="C46" s="35"/>
    </row>
    <row r="47" spans="1:3" x14ac:dyDescent="0.25">
      <c r="C47" s="28"/>
    </row>
    <row r="48" spans="1:3" x14ac:dyDescent="0.25">
      <c r="A48" s="42"/>
      <c r="C48" s="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workbookViewId="0">
      <selection activeCell="A9" sqref="A9"/>
    </sheetView>
  </sheetViews>
  <sheetFormatPr defaultRowHeight="15" x14ac:dyDescent="0.25"/>
  <cols>
    <col min="1" max="1" width="46.42578125" customWidth="1"/>
    <col min="2" max="2" width="14.140625" customWidth="1"/>
    <col min="3" max="3" width="17.42578125" customWidth="1"/>
  </cols>
  <sheetData>
    <row r="1" spans="1:3" x14ac:dyDescent="0.25">
      <c r="A1" s="1" t="s">
        <v>21</v>
      </c>
      <c r="B1" s="2"/>
    </row>
    <row r="2" spans="1:3" x14ac:dyDescent="0.25">
      <c r="A2" s="3">
        <v>42917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59</v>
      </c>
      <c r="B5" s="7">
        <v>750</v>
      </c>
      <c r="C5" s="6" t="s">
        <v>60</v>
      </c>
    </row>
    <row r="6" spans="1:3" x14ac:dyDescent="0.25">
      <c r="A6" s="8"/>
      <c r="B6" s="9"/>
      <c r="C6" s="10"/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750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61</v>
      </c>
      <c r="B11" s="7">
        <v>45.46</v>
      </c>
      <c r="C11" s="10" t="s">
        <v>5</v>
      </c>
    </row>
    <row r="12" spans="1:3" x14ac:dyDescent="0.25">
      <c r="A12" s="10" t="s">
        <v>62</v>
      </c>
      <c r="B12" s="9">
        <v>360</v>
      </c>
      <c r="C12" s="10" t="s">
        <v>5</v>
      </c>
    </row>
    <row r="13" spans="1:3" x14ac:dyDescent="0.25">
      <c r="A13" s="10" t="s">
        <v>63</v>
      </c>
      <c r="B13" s="9">
        <v>150</v>
      </c>
      <c r="C13" s="10" t="s">
        <v>64</v>
      </c>
    </row>
    <row r="14" spans="1:3" x14ac:dyDescent="0.25">
      <c r="A14" s="10" t="s">
        <v>65</v>
      </c>
      <c r="B14" s="9">
        <v>2</v>
      </c>
      <c r="C14" s="10" t="s">
        <v>5</v>
      </c>
    </row>
    <row r="15" spans="1:3" x14ac:dyDescent="0.25">
      <c r="A15" s="10" t="s">
        <v>66</v>
      </c>
      <c r="B15" s="9">
        <v>50</v>
      </c>
      <c r="C15" s="10" t="s">
        <v>5</v>
      </c>
    </row>
    <row r="16" spans="1:3" x14ac:dyDescent="0.25">
      <c r="A16" s="17" t="s">
        <v>67</v>
      </c>
      <c r="B16" s="9">
        <v>262.2</v>
      </c>
      <c r="C16" s="10" t="s">
        <v>5</v>
      </c>
    </row>
    <row r="17" spans="1:3" x14ac:dyDescent="0.25">
      <c r="A17" s="10" t="s">
        <v>68</v>
      </c>
      <c r="B17" s="9">
        <v>687.52</v>
      </c>
      <c r="C17" s="10" t="s">
        <v>5</v>
      </c>
    </row>
    <row r="18" spans="1:3" x14ac:dyDescent="0.25">
      <c r="A18" s="10" t="s">
        <v>69</v>
      </c>
      <c r="B18" s="9">
        <v>40.39</v>
      </c>
      <c r="C18" s="10" t="s">
        <v>5</v>
      </c>
    </row>
    <row r="19" spans="1:3" x14ac:dyDescent="0.25">
      <c r="A19" s="18" t="s">
        <v>70</v>
      </c>
      <c r="B19" s="19">
        <v>20</v>
      </c>
      <c r="C19" s="10" t="s">
        <v>5</v>
      </c>
    </row>
    <row r="20" spans="1:3" x14ac:dyDescent="0.25">
      <c r="A20" s="18"/>
      <c r="B20" s="19"/>
      <c r="C20" s="10"/>
    </row>
    <row r="21" spans="1:3" x14ac:dyDescent="0.25">
      <c r="A21" s="18"/>
      <c r="B21" s="19"/>
      <c r="C21" s="10"/>
    </row>
    <row r="22" spans="1:3" x14ac:dyDescent="0.25">
      <c r="A22" s="18"/>
      <c r="B22" s="19"/>
      <c r="C22" s="10"/>
    </row>
    <row r="23" spans="1:3" x14ac:dyDescent="0.25">
      <c r="A23" s="18"/>
      <c r="B23" s="19"/>
      <c r="C23" s="10"/>
    </row>
    <row r="24" spans="1:3" ht="15.75" thickBot="1" x14ac:dyDescent="0.3">
      <c r="A24" s="18"/>
      <c r="B24" s="19"/>
      <c r="C24" s="10"/>
    </row>
    <row r="25" spans="1:3" ht="15.75" thickBot="1" x14ac:dyDescent="0.3">
      <c r="A25" s="20"/>
      <c r="B25" s="5">
        <f>SUM(B11:B24)</f>
        <v>1617.5700000000002</v>
      </c>
    </row>
    <row r="26" spans="1:3" ht="15.75" thickBot="1" x14ac:dyDescent="0.3">
      <c r="B26" s="21"/>
    </row>
    <row r="27" spans="1:3" ht="15.75" thickBot="1" x14ac:dyDescent="0.3">
      <c r="A27" s="22"/>
      <c r="B27" s="23"/>
    </row>
    <row r="28" spans="1:3" ht="20.100000000000001" customHeight="1" thickBot="1" x14ac:dyDescent="0.3">
      <c r="A28" s="24" t="s">
        <v>47</v>
      </c>
      <c r="C28" s="25"/>
    </row>
    <row r="29" spans="1:3" ht="15.75" thickBot="1" x14ac:dyDescent="0.3">
      <c r="A29" s="26" t="s">
        <v>7</v>
      </c>
      <c r="B29" s="27">
        <v>20740.7</v>
      </c>
      <c r="C29" s="28"/>
    </row>
    <row r="30" spans="1:3" ht="15.75" thickBot="1" x14ac:dyDescent="0.3">
      <c r="A30" s="29" t="s">
        <v>8</v>
      </c>
      <c r="B30" s="30">
        <v>2208.14</v>
      </c>
      <c r="C30" s="28"/>
    </row>
    <row r="31" spans="1:3" ht="15.75" thickBot="1" x14ac:dyDescent="0.3">
      <c r="A31" s="22" t="s">
        <v>9</v>
      </c>
      <c r="B31" s="31">
        <f>SUM(B29:B30)</f>
        <v>22948.84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29</v>
      </c>
      <c r="B33" s="34"/>
      <c r="C33" s="28"/>
    </row>
    <row r="34" spans="1:3" ht="15.75" thickBot="1" x14ac:dyDescent="0.3">
      <c r="A34" s="13" t="s">
        <v>10</v>
      </c>
      <c r="B34" s="5">
        <v>50060.62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4">
        <v>445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4858.6899999999996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15" t="s">
        <v>16</v>
      </c>
      <c r="B41" s="46">
        <v>-25</v>
      </c>
      <c r="C41" s="11"/>
    </row>
    <row r="42" spans="1:3" x14ac:dyDescent="0.25">
      <c r="A42" s="37" t="s">
        <v>17</v>
      </c>
      <c r="B42" s="38">
        <v>10265.98</v>
      </c>
      <c r="C42" s="35"/>
    </row>
    <row r="43" spans="1:3" x14ac:dyDescent="0.25">
      <c r="A43" s="39" t="s">
        <v>18</v>
      </c>
      <c r="B43" s="38">
        <v>250</v>
      </c>
      <c r="C43" s="35"/>
    </row>
    <row r="44" spans="1:3" x14ac:dyDescent="0.25">
      <c r="A44" s="39" t="s">
        <v>19</v>
      </c>
      <c r="B44" s="38">
        <v>3107</v>
      </c>
      <c r="C44" s="35"/>
    </row>
    <row r="45" spans="1:3" x14ac:dyDescent="0.25">
      <c r="A45" s="45" t="s">
        <v>60</v>
      </c>
      <c r="B45" s="38">
        <v>750</v>
      </c>
      <c r="C45" s="35"/>
    </row>
    <row r="46" spans="1:3" x14ac:dyDescent="0.25">
      <c r="A46" s="40" t="s">
        <v>20</v>
      </c>
      <c r="B46" s="41">
        <f>SUM(B37:B45)</f>
        <v>30430.019999999997</v>
      </c>
      <c r="C46" s="35"/>
    </row>
    <row r="48" spans="1:3" x14ac:dyDescent="0.25">
      <c r="A48" s="47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9E0C-BAC0-4D2D-9F7F-91379AF6C2FB}">
  <dimension ref="A1:C48"/>
  <sheetViews>
    <sheetView workbookViewId="0">
      <selection sqref="A1:C48"/>
    </sheetView>
  </sheetViews>
  <sheetFormatPr defaultRowHeight="15" x14ac:dyDescent="0.25"/>
  <cols>
    <col min="1" max="1" width="40" customWidth="1"/>
    <col min="2" max="2" width="17.5703125" customWidth="1"/>
    <col min="3" max="3" width="19.5703125" customWidth="1"/>
  </cols>
  <sheetData>
    <row r="1" spans="1:3" x14ac:dyDescent="0.25">
      <c r="A1" s="1" t="s">
        <v>21</v>
      </c>
      <c r="B1" s="2"/>
    </row>
    <row r="2" spans="1:3" x14ac:dyDescent="0.25">
      <c r="A2" s="3" t="s">
        <v>72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79</v>
      </c>
      <c r="B5" s="7">
        <v>13170</v>
      </c>
      <c r="C5" s="6" t="s">
        <v>5</v>
      </c>
    </row>
    <row r="6" spans="1:3" x14ac:dyDescent="0.25">
      <c r="A6" s="8"/>
      <c r="B6" s="9"/>
      <c r="C6" s="10"/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13170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73</v>
      </c>
      <c r="B11" s="7">
        <v>750</v>
      </c>
      <c r="C11" s="10" t="s">
        <v>85</v>
      </c>
    </row>
    <row r="12" spans="1:3" x14ac:dyDescent="0.25">
      <c r="A12" s="10" t="s">
        <v>74</v>
      </c>
      <c r="B12" s="9">
        <v>609.94000000000005</v>
      </c>
      <c r="C12" s="10" t="s">
        <v>5</v>
      </c>
    </row>
    <row r="13" spans="1:3" x14ac:dyDescent="0.25">
      <c r="A13" s="10" t="s">
        <v>75</v>
      </c>
      <c r="B13" s="9">
        <v>20</v>
      </c>
      <c r="C13" s="10" t="s">
        <v>5</v>
      </c>
    </row>
    <row r="14" spans="1:3" x14ac:dyDescent="0.25">
      <c r="A14" s="10" t="s">
        <v>76</v>
      </c>
      <c r="B14" s="9">
        <v>9</v>
      </c>
      <c r="C14" s="10" t="s">
        <v>5</v>
      </c>
    </row>
    <row r="15" spans="1:3" x14ac:dyDescent="0.25">
      <c r="A15" s="10" t="s">
        <v>77</v>
      </c>
      <c r="B15" s="9">
        <v>7.4</v>
      </c>
      <c r="C15" s="10" t="s">
        <v>5</v>
      </c>
    </row>
    <row r="16" spans="1:3" x14ac:dyDescent="0.25">
      <c r="A16" s="17" t="s">
        <v>78</v>
      </c>
      <c r="B16" s="9">
        <v>480</v>
      </c>
      <c r="C16" s="10" t="s">
        <v>5</v>
      </c>
    </row>
    <row r="17" spans="1:3" x14ac:dyDescent="0.25">
      <c r="A17" s="10" t="s">
        <v>80</v>
      </c>
      <c r="B17" s="9">
        <v>110.21</v>
      </c>
      <c r="C17" s="10" t="s">
        <v>5</v>
      </c>
    </row>
    <row r="18" spans="1:3" x14ac:dyDescent="0.25">
      <c r="A18" s="18" t="s">
        <v>86</v>
      </c>
      <c r="B18" s="19">
        <v>410.4</v>
      </c>
      <c r="C18" s="10" t="s">
        <v>5</v>
      </c>
    </row>
    <row r="19" spans="1:3" x14ac:dyDescent="0.25">
      <c r="A19" s="18" t="s">
        <v>82</v>
      </c>
      <c r="B19" s="19">
        <v>747.69</v>
      </c>
      <c r="C19" s="10" t="s">
        <v>5</v>
      </c>
    </row>
    <row r="20" spans="1:3" x14ac:dyDescent="0.25">
      <c r="A20" s="18" t="s">
        <v>83</v>
      </c>
      <c r="B20" s="19">
        <v>20</v>
      </c>
      <c r="C20" s="10" t="s">
        <v>5</v>
      </c>
    </row>
    <row r="21" spans="1:3" x14ac:dyDescent="0.25">
      <c r="A21" s="18" t="s">
        <v>84</v>
      </c>
      <c r="B21" s="19">
        <v>85.98</v>
      </c>
      <c r="C21" s="10" t="s">
        <v>5</v>
      </c>
    </row>
    <row r="22" spans="1:3" x14ac:dyDescent="0.25">
      <c r="A22" s="18"/>
      <c r="B22" s="19"/>
      <c r="C22" s="10"/>
    </row>
    <row r="23" spans="1:3" x14ac:dyDescent="0.25">
      <c r="A23" s="18"/>
      <c r="B23" s="19"/>
      <c r="C23" s="10"/>
    </row>
    <row r="24" spans="1:3" ht="15.75" thickBot="1" x14ac:dyDescent="0.3">
      <c r="A24" s="18"/>
      <c r="B24" s="19"/>
      <c r="C24" s="10"/>
    </row>
    <row r="25" spans="1:3" ht="15.75" thickBot="1" x14ac:dyDescent="0.3">
      <c r="A25" s="20"/>
      <c r="B25" s="5">
        <f>SUM(B11:B24)</f>
        <v>3250.6200000000003</v>
      </c>
    </row>
    <row r="26" spans="1:3" ht="15.75" thickBot="1" x14ac:dyDescent="0.3">
      <c r="B26" s="21"/>
    </row>
    <row r="27" spans="1:3" ht="15.75" thickBot="1" x14ac:dyDescent="0.3">
      <c r="A27" s="22"/>
      <c r="B27" s="23"/>
    </row>
    <row r="28" spans="1:3" ht="20.100000000000001" customHeight="1" thickBot="1" x14ac:dyDescent="0.3">
      <c r="A28" s="24" t="s">
        <v>81</v>
      </c>
      <c r="C28" s="25"/>
    </row>
    <row r="29" spans="1:3" ht="15.75" thickBot="1" x14ac:dyDescent="0.3">
      <c r="A29" s="26" t="s">
        <v>7</v>
      </c>
      <c r="B29" s="27">
        <v>32043.13</v>
      </c>
      <c r="C29" s="28"/>
    </row>
    <row r="30" spans="1:3" ht="15.75" thickBot="1" x14ac:dyDescent="0.3">
      <c r="A30" s="29" t="s">
        <v>8</v>
      </c>
      <c r="B30" s="30">
        <v>2208.33</v>
      </c>
      <c r="C30" s="28"/>
    </row>
    <row r="31" spans="1:3" ht="15.75" thickBot="1" x14ac:dyDescent="0.3">
      <c r="A31" s="22" t="s">
        <v>9</v>
      </c>
      <c r="B31" s="31">
        <f>SUM(B29:B30)</f>
        <v>34251.46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29</v>
      </c>
      <c r="B33" s="34"/>
      <c r="C33" s="28"/>
    </row>
    <row r="34" spans="1:3" ht="15.75" thickBot="1" x14ac:dyDescent="0.3">
      <c r="A34" s="13" t="s">
        <v>10</v>
      </c>
      <c r="B34" s="5">
        <v>50060.62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4">
        <v>445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4108.6899999999996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15" t="s">
        <v>16</v>
      </c>
      <c r="B41" s="46">
        <v>-25</v>
      </c>
      <c r="C41" s="11"/>
    </row>
    <row r="42" spans="1:3" x14ac:dyDescent="0.25">
      <c r="A42" s="37" t="s">
        <v>17</v>
      </c>
      <c r="B42" s="38">
        <v>10265.98</v>
      </c>
      <c r="C42" s="35"/>
    </row>
    <row r="43" spans="1:3" x14ac:dyDescent="0.25">
      <c r="A43" s="39" t="s">
        <v>18</v>
      </c>
      <c r="B43" s="38">
        <v>250</v>
      </c>
      <c r="C43" s="35"/>
    </row>
    <row r="44" spans="1:3" x14ac:dyDescent="0.25">
      <c r="A44" s="39" t="s">
        <v>19</v>
      </c>
      <c r="B44" s="38">
        <v>3107</v>
      </c>
      <c r="C44" s="35"/>
    </row>
    <row r="45" spans="1:3" x14ac:dyDescent="0.25">
      <c r="A45" s="45" t="s">
        <v>60</v>
      </c>
      <c r="B45" s="38">
        <v>750</v>
      </c>
      <c r="C45" s="35"/>
    </row>
    <row r="46" spans="1:3" x14ac:dyDescent="0.25">
      <c r="A46" s="40" t="s">
        <v>20</v>
      </c>
      <c r="B46" s="41">
        <f>SUM(B37:B45)</f>
        <v>29680.019999999997</v>
      </c>
      <c r="C46" s="35"/>
    </row>
    <row r="48" spans="1:3" x14ac:dyDescent="0.25">
      <c r="A48" s="47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9AC7-C701-48C6-A7B2-0ECDAEAF085E}">
  <dimension ref="A1:C48"/>
  <sheetViews>
    <sheetView workbookViewId="0">
      <selection sqref="A1:C48"/>
    </sheetView>
  </sheetViews>
  <sheetFormatPr defaultRowHeight="15" x14ac:dyDescent="0.25"/>
  <cols>
    <col min="1" max="1" width="42.42578125" customWidth="1"/>
    <col min="2" max="2" width="18.5703125" customWidth="1"/>
    <col min="3" max="3" width="24" customWidth="1"/>
  </cols>
  <sheetData>
    <row r="1" spans="1:3" x14ac:dyDescent="0.25">
      <c r="A1" s="1" t="s">
        <v>21</v>
      </c>
      <c r="B1" s="2"/>
    </row>
    <row r="2" spans="1:3" x14ac:dyDescent="0.25">
      <c r="A2" s="3">
        <v>43009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A6" s="8"/>
      <c r="B6" s="9"/>
      <c r="C6" s="10"/>
    </row>
    <row r="7" spans="1:3" x14ac:dyDescent="0.25">
      <c r="A7" s="11"/>
      <c r="B7" s="9"/>
      <c r="C7" s="12"/>
    </row>
    <row r="8" spans="1:3" ht="15.75" thickBot="1" x14ac:dyDescent="0.3">
      <c r="A8" s="13"/>
      <c r="B8" s="14">
        <f>SUM(B5:B7)</f>
        <v>0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87</v>
      </c>
      <c r="B11" s="7">
        <v>17000</v>
      </c>
      <c r="C11" s="10" t="s">
        <v>5</v>
      </c>
    </row>
    <row r="12" spans="1:3" x14ac:dyDescent="0.25">
      <c r="A12" s="10" t="s">
        <v>89</v>
      </c>
      <c r="B12" s="9">
        <v>23.18</v>
      </c>
      <c r="C12" s="10" t="s">
        <v>5</v>
      </c>
    </row>
    <row r="13" spans="1:3" x14ac:dyDescent="0.25">
      <c r="A13" s="10" t="s">
        <v>88</v>
      </c>
      <c r="B13" s="9">
        <v>57.5</v>
      </c>
      <c r="C13" s="10" t="s">
        <v>5</v>
      </c>
    </row>
    <row r="14" spans="1:3" x14ac:dyDescent="0.25">
      <c r="A14" s="10" t="s">
        <v>91</v>
      </c>
      <c r="B14" s="9">
        <v>787</v>
      </c>
      <c r="C14" s="10" t="s">
        <v>5</v>
      </c>
    </row>
    <row r="15" spans="1:3" x14ac:dyDescent="0.25">
      <c r="A15" s="10" t="s">
        <v>92</v>
      </c>
      <c r="B15" s="9">
        <v>732.44</v>
      </c>
      <c r="C15" s="10" t="s">
        <v>5</v>
      </c>
    </row>
    <row r="16" spans="1:3" x14ac:dyDescent="0.25">
      <c r="A16" s="17" t="s">
        <v>32</v>
      </c>
      <c r="B16" s="9">
        <v>14.4</v>
      </c>
      <c r="C16" s="10" t="s">
        <v>5</v>
      </c>
    </row>
    <row r="17" spans="1:3" x14ac:dyDescent="0.25">
      <c r="A17" s="10" t="s">
        <v>33</v>
      </c>
      <c r="B17" s="9">
        <v>20</v>
      </c>
      <c r="C17" s="10" t="s">
        <v>5</v>
      </c>
    </row>
    <row r="18" spans="1:3" x14ac:dyDescent="0.25">
      <c r="A18" s="18" t="s">
        <v>93</v>
      </c>
      <c r="B18" s="19">
        <v>125</v>
      </c>
      <c r="C18" s="10" t="s">
        <v>5</v>
      </c>
    </row>
    <row r="19" spans="1:3" x14ac:dyDescent="0.25">
      <c r="A19" s="18" t="s">
        <v>94</v>
      </c>
      <c r="B19" s="19">
        <v>205.2</v>
      </c>
      <c r="C19" s="10" t="s">
        <v>5</v>
      </c>
    </row>
    <row r="20" spans="1:3" x14ac:dyDescent="0.25">
      <c r="A20" s="18"/>
      <c r="B20" s="19"/>
      <c r="C20" s="10"/>
    </row>
    <row r="21" spans="1:3" x14ac:dyDescent="0.25">
      <c r="A21" s="18"/>
      <c r="B21" s="19"/>
      <c r="C21" s="10"/>
    </row>
    <row r="22" spans="1:3" x14ac:dyDescent="0.25">
      <c r="A22" s="18"/>
      <c r="B22" s="19"/>
      <c r="C22" s="10"/>
    </row>
    <row r="23" spans="1:3" x14ac:dyDescent="0.25">
      <c r="A23" s="18"/>
      <c r="B23" s="19"/>
      <c r="C23" s="10"/>
    </row>
    <row r="24" spans="1:3" ht="15.75" thickBot="1" x14ac:dyDescent="0.3">
      <c r="A24" s="18"/>
      <c r="B24" s="19"/>
      <c r="C24" s="10"/>
    </row>
    <row r="25" spans="1:3" ht="15.75" thickBot="1" x14ac:dyDescent="0.3">
      <c r="A25" s="20"/>
      <c r="B25" s="5">
        <f>SUM(B11:B24)</f>
        <v>18964.72</v>
      </c>
    </row>
    <row r="26" spans="1:3" ht="15.75" thickBot="1" x14ac:dyDescent="0.3">
      <c r="B26" s="21"/>
    </row>
    <row r="27" spans="1:3" ht="15.75" thickBot="1" x14ac:dyDescent="0.3">
      <c r="A27" s="22"/>
      <c r="B27" s="23"/>
    </row>
    <row r="28" spans="1:3" ht="20.100000000000001" customHeight="1" thickBot="1" x14ac:dyDescent="0.3">
      <c r="A28" s="24" t="s">
        <v>81</v>
      </c>
      <c r="C28" s="25"/>
    </row>
    <row r="29" spans="1:3" ht="15.75" thickBot="1" x14ac:dyDescent="0.3">
      <c r="A29" s="26" t="s">
        <v>7</v>
      </c>
      <c r="B29" s="27">
        <v>32043.13</v>
      </c>
      <c r="C29" s="28"/>
    </row>
    <row r="30" spans="1:3" ht="15.75" thickBot="1" x14ac:dyDescent="0.3">
      <c r="A30" s="29" t="s">
        <v>8</v>
      </c>
      <c r="B30" s="30">
        <v>2208.33</v>
      </c>
      <c r="C30" s="28"/>
    </row>
    <row r="31" spans="1:3" ht="15.75" thickBot="1" x14ac:dyDescent="0.3">
      <c r="A31" s="22" t="s">
        <v>9</v>
      </c>
      <c r="B31" s="31">
        <f>SUM(B29:B30)</f>
        <v>34251.46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90</v>
      </c>
      <c r="B33" s="34"/>
      <c r="C33" s="28"/>
    </row>
    <row r="34" spans="1:3" ht="15.75" thickBot="1" x14ac:dyDescent="0.3">
      <c r="A34" s="13" t="s">
        <v>10</v>
      </c>
      <c r="B34" s="5">
        <v>67165.62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4">
        <v>445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4108.6899999999996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15" t="s">
        <v>16</v>
      </c>
      <c r="B41" s="46">
        <v>-25</v>
      </c>
      <c r="C41" s="11"/>
    </row>
    <row r="42" spans="1:3" x14ac:dyDescent="0.25">
      <c r="A42" s="37" t="s">
        <v>17</v>
      </c>
      <c r="B42" s="38">
        <v>10265.98</v>
      </c>
      <c r="C42" s="35"/>
    </row>
    <row r="43" spans="1:3" x14ac:dyDescent="0.25">
      <c r="A43" s="39" t="s">
        <v>18</v>
      </c>
      <c r="B43" s="38">
        <v>250</v>
      </c>
      <c r="C43" s="35"/>
    </row>
    <row r="44" spans="1:3" x14ac:dyDescent="0.25">
      <c r="A44" s="39" t="s">
        <v>19</v>
      </c>
      <c r="B44" s="38">
        <v>3107</v>
      </c>
      <c r="C44" s="35"/>
    </row>
    <row r="45" spans="1:3" x14ac:dyDescent="0.25">
      <c r="A45" s="45" t="s">
        <v>60</v>
      </c>
      <c r="B45" s="38">
        <v>750</v>
      </c>
      <c r="C45" s="35"/>
    </row>
    <row r="46" spans="1:3" x14ac:dyDescent="0.25">
      <c r="A46" s="40" t="s">
        <v>20</v>
      </c>
      <c r="B46" s="41">
        <f>SUM(B37:B45)</f>
        <v>29680.019999999997</v>
      </c>
      <c r="C46" s="35"/>
    </row>
    <row r="48" spans="1:3" x14ac:dyDescent="0.25">
      <c r="A48" s="47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06A0-2ED0-4DC8-97EC-0ACB459BBB83}">
  <dimension ref="A1:C48"/>
  <sheetViews>
    <sheetView topLeftCell="A27" workbookViewId="0">
      <selection activeCell="H15" sqref="H15"/>
    </sheetView>
  </sheetViews>
  <sheetFormatPr defaultRowHeight="15" x14ac:dyDescent="0.25"/>
  <cols>
    <col min="1" max="1" width="55" customWidth="1"/>
    <col min="2" max="2" width="15.5703125" customWidth="1"/>
    <col min="3" max="3" width="14.7109375" customWidth="1"/>
  </cols>
  <sheetData>
    <row r="1" spans="1:3" x14ac:dyDescent="0.25">
      <c r="A1" s="1" t="s">
        <v>21</v>
      </c>
      <c r="B1" s="2"/>
    </row>
    <row r="2" spans="1:3" x14ac:dyDescent="0.25">
      <c r="A2" s="3">
        <v>43040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95</v>
      </c>
      <c r="B5" s="7">
        <v>646.9</v>
      </c>
      <c r="C5" s="6" t="s">
        <v>5</v>
      </c>
    </row>
    <row r="6" spans="1:3" x14ac:dyDescent="0.25">
      <c r="A6" s="8" t="s">
        <v>96</v>
      </c>
      <c r="B6" s="9">
        <v>4000</v>
      </c>
      <c r="C6" s="10" t="s">
        <v>60</v>
      </c>
    </row>
    <row r="7" spans="1:3" x14ac:dyDescent="0.25">
      <c r="A7" s="11" t="s">
        <v>101</v>
      </c>
      <c r="B7" s="9">
        <v>1000</v>
      </c>
      <c r="C7" s="12" t="s">
        <v>60</v>
      </c>
    </row>
    <row r="8" spans="1:3" ht="15.75" thickBot="1" x14ac:dyDescent="0.3">
      <c r="A8" s="13"/>
      <c r="B8" s="14">
        <f>SUM(B5:B7)</f>
        <v>5646.9</v>
      </c>
    </row>
    <row r="9" spans="1:3" ht="15.75" thickBot="1" x14ac:dyDescent="0.3">
      <c r="B9" s="2"/>
    </row>
    <row r="10" spans="1:3" ht="15.75" thickBot="1" x14ac:dyDescent="0.3">
      <c r="A10" s="15" t="s">
        <v>6</v>
      </c>
      <c r="B10" s="5"/>
      <c r="C10" s="16"/>
    </row>
    <row r="11" spans="1:3" x14ac:dyDescent="0.25">
      <c r="A11" s="10" t="s">
        <v>98</v>
      </c>
      <c r="B11" s="7">
        <v>79.900000000000006</v>
      </c>
      <c r="C11" s="10" t="s">
        <v>5</v>
      </c>
    </row>
    <row r="12" spans="1:3" x14ac:dyDescent="0.25">
      <c r="A12" s="10" t="s">
        <v>99</v>
      </c>
      <c r="B12" s="9">
        <v>165</v>
      </c>
      <c r="C12" s="10" t="s">
        <v>105</v>
      </c>
    </row>
    <row r="13" spans="1:3" x14ac:dyDescent="0.25">
      <c r="A13" s="10" t="s">
        <v>99</v>
      </c>
      <c r="B13" s="9">
        <v>30</v>
      </c>
      <c r="C13" s="10" t="s">
        <v>105</v>
      </c>
    </row>
    <row r="14" spans="1:3" x14ac:dyDescent="0.25">
      <c r="A14" s="10" t="s">
        <v>99</v>
      </c>
      <c r="B14" s="9">
        <v>46</v>
      </c>
      <c r="C14" s="10" t="s">
        <v>105</v>
      </c>
    </row>
    <row r="15" spans="1:3" x14ac:dyDescent="0.25">
      <c r="A15" s="10" t="s">
        <v>100</v>
      </c>
      <c r="B15" s="9">
        <v>222.14</v>
      </c>
      <c r="C15" s="10" t="s">
        <v>5</v>
      </c>
    </row>
    <row r="16" spans="1:3" x14ac:dyDescent="0.25">
      <c r="A16" s="17" t="s">
        <v>104</v>
      </c>
      <c r="B16" s="9">
        <v>147.9</v>
      </c>
      <c r="C16" s="10" t="s">
        <v>5</v>
      </c>
    </row>
    <row r="17" spans="1:3" x14ac:dyDescent="0.25">
      <c r="A17" s="10" t="s">
        <v>106</v>
      </c>
      <c r="B17" s="9">
        <v>777.6</v>
      </c>
      <c r="C17" s="10" t="s">
        <v>5</v>
      </c>
    </row>
    <row r="18" spans="1:3" x14ac:dyDescent="0.25">
      <c r="A18" s="18" t="s">
        <v>70</v>
      </c>
      <c r="B18" s="19">
        <v>20</v>
      </c>
      <c r="C18" s="10" t="s">
        <v>5</v>
      </c>
    </row>
    <row r="19" spans="1:3" x14ac:dyDescent="0.25">
      <c r="A19" s="18" t="s">
        <v>69</v>
      </c>
      <c r="B19" s="19">
        <v>51.11</v>
      </c>
      <c r="C19" s="10" t="s">
        <v>5</v>
      </c>
    </row>
    <row r="20" spans="1:3" x14ac:dyDescent="0.25">
      <c r="A20" s="18"/>
      <c r="B20" s="19"/>
      <c r="C20" s="10"/>
    </row>
    <row r="21" spans="1:3" x14ac:dyDescent="0.25">
      <c r="A21" s="18"/>
      <c r="B21" s="19"/>
      <c r="C21" s="10"/>
    </row>
    <row r="22" spans="1:3" x14ac:dyDescent="0.25">
      <c r="A22" s="18"/>
      <c r="B22" s="19"/>
      <c r="C22" s="10"/>
    </row>
    <row r="23" spans="1:3" x14ac:dyDescent="0.25">
      <c r="A23" s="18"/>
      <c r="B23" s="19"/>
      <c r="C23" s="10"/>
    </row>
    <row r="24" spans="1:3" ht="15.75" thickBot="1" x14ac:dyDescent="0.3">
      <c r="A24" s="18"/>
      <c r="B24" s="19"/>
      <c r="C24" s="10"/>
    </row>
    <row r="25" spans="1:3" ht="15.75" thickBot="1" x14ac:dyDescent="0.3">
      <c r="A25" s="20"/>
      <c r="B25" s="5">
        <f>SUM(B11:B24)</f>
        <v>1539.6499999999999</v>
      </c>
    </row>
    <row r="26" spans="1:3" ht="15.75" thickBot="1" x14ac:dyDescent="0.3">
      <c r="B26" s="21"/>
    </row>
    <row r="27" spans="1:3" ht="15.75" thickBot="1" x14ac:dyDescent="0.3">
      <c r="A27" s="22"/>
      <c r="B27" s="23"/>
    </row>
    <row r="28" spans="1:3" ht="15.75" thickBot="1" x14ac:dyDescent="0.3">
      <c r="A28" s="24" t="s">
        <v>97</v>
      </c>
      <c r="C28" s="25"/>
    </row>
    <row r="29" spans="1:3" ht="15.75" thickBot="1" x14ac:dyDescent="0.3">
      <c r="A29" s="26" t="s">
        <v>7</v>
      </c>
      <c r="B29" s="27">
        <v>14835.57</v>
      </c>
      <c r="C29" s="28"/>
    </row>
    <row r="30" spans="1:3" ht="15.75" thickBot="1" x14ac:dyDescent="0.3">
      <c r="A30" s="29" t="s">
        <v>8</v>
      </c>
      <c r="B30" s="30">
        <v>2208.5</v>
      </c>
      <c r="C30" s="28"/>
    </row>
    <row r="31" spans="1:3" ht="15.75" thickBot="1" x14ac:dyDescent="0.3">
      <c r="A31" s="22" t="s">
        <v>9</v>
      </c>
      <c r="B31" s="31">
        <f>SUM(B29:B30)</f>
        <v>17044.07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90</v>
      </c>
      <c r="B33" s="34"/>
      <c r="C33" s="28"/>
    </row>
    <row r="34" spans="1:3" ht="15.75" thickBot="1" x14ac:dyDescent="0.3">
      <c r="A34" s="13" t="s">
        <v>10</v>
      </c>
      <c r="B34" s="5">
        <v>67165.62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4">
        <v>445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4108.6899999999996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37" t="s">
        <v>17</v>
      </c>
      <c r="B41" s="38">
        <v>10265.98</v>
      </c>
      <c r="C41" s="35"/>
    </row>
    <row r="42" spans="1:3" x14ac:dyDescent="0.25">
      <c r="A42" s="39" t="s">
        <v>18</v>
      </c>
      <c r="B42" s="38">
        <v>250</v>
      </c>
      <c r="C42" s="35"/>
    </row>
    <row r="43" spans="1:3" x14ac:dyDescent="0.25">
      <c r="A43" s="39" t="s">
        <v>19</v>
      </c>
      <c r="B43" s="38">
        <v>3107</v>
      </c>
      <c r="C43" s="35"/>
    </row>
    <row r="44" spans="1:3" x14ac:dyDescent="0.25">
      <c r="A44" s="45" t="s">
        <v>102</v>
      </c>
      <c r="B44" s="38">
        <v>5750</v>
      </c>
      <c r="C44" s="35"/>
    </row>
    <row r="45" spans="1:3" x14ac:dyDescent="0.25">
      <c r="A45" s="40" t="s">
        <v>20</v>
      </c>
      <c r="B45" s="41">
        <f>SUM(B37:B44)</f>
        <v>34705.019999999997</v>
      </c>
      <c r="C45" s="35"/>
    </row>
    <row r="47" spans="1:3" x14ac:dyDescent="0.25">
      <c r="A47" s="47"/>
    </row>
    <row r="48" spans="1:3" x14ac:dyDescent="0.25">
      <c r="A48" s="47" t="s">
        <v>103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B980-C38B-4CF1-A1AD-5FB9D7819870}">
  <dimension ref="A1:C48"/>
  <sheetViews>
    <sheetView topLeftCell="A8" workbookViewId="0">
      <selection activeCell="C17" sqref="C17"/>
    </sheetView>
  </sheetViews>
  <sheetFormatPr defaultRowHeight="15" x14ac:dyDescent="0.25"/>
  <cols>
    <col min="1" max="1" width="55.5703125" customWidth="1"/>
    <col min="2" max="2" width="19.7109375" customWidth="1"/>
    <col min="3" max="3" width="17.85546875" customWidth="1"/>
  </cols>
  <sheetData>
    <row r="1" spans="1:3" x14ac:dyDescent="0.25">
      <c r="A1" s="1" t="s">
        <v>21</v>
      </c>
      <c r="B1" s="2"/>
    </row>
    <row r="2" spans="1:3" x14ac:dyDescent="0.25">
      <c r="A2" s="3">
        <v>43070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A6" s="8"/>
      <c r="B6" s="9"/>
      <c r="C6" s="10"/>
    </row>
    <row r="7" spans="1:3" ht="15.75" thickBot="1" x14ac:dyDescent="0.3">
      <c r="A7" s="13"/>
      <c r="B7" s="14">
        <f>SUM(B5:B6)</f>
        <v>0</v>
      </c>
    </row>
    <row r="8" spans="1:3" ht="15.75" thickBot="1" x14ac:dyDescent="0.3">
      <c r="B8" s="2"/>
    </row>
    <row r="9" spans="1:3" ht="15.75" thickBot="1" x14ac:dyDescent="0.3">
      <c r="A9" s="15" t="s">
        <v>6</v>
      </c>
      <c r="B9" s="5"/>
      <c r="C9" s="16"/>
    </row>
    <row r="10" spans="1:3" x14ac:dyDescent="0.25">
      <c r="A10" s="10" t="s">
        <v>107</v>
      </c>
      <c r="B10" s="7">
        <v>150</v>
      </c>
      <c r="C10" s="10" t="s">
        <v>5</v>
      </c>
    </row>
    <row r="11" spans="1:3" x14ac:dyDescent="0.25">
      <c r="A11" s="10" t="s">
        <v>108</v>
      </c>
      <c r="B11" s="9">
        <v>150</v>
      </c>
      <c r="C11" s="10" t="s">
        <v>5</v>
      </c>
    </row>
    <row r="12" spans="1:3" x14ac:dyDescent="0.25">
      <c r="A12" s="10" t="s">
        <v>109</v>
      </c>
      <c r="B12" s="9">
        <v>150</v>
      </c>
      <c r="C12" s="10" t="s">
        <v>5</v>
      </c>
    </row>
    <row r="13" spans="1:3" x14ac:dyDescent="0.25">
      <c r="A13" s="10" t="s">
        <v>110</v>
      </c>
      <c r="B13" s="9">
        <v>150</v>
      </c>
      <c r="C13" s="10" t="s">
        <v>5</v>
      </c>
    </row>
    <row r="14" spans="1:3" x14ac:dyDescent="0.25">
      <c r="A14" s="10" t="s">
        <v>112</v>
      </c>
      <c r="B14" s="9">
        <v>150</v>
      </c>
      <c r="C14" s="10" t="s">
        <v>5</v>
      </c>
    </row>
    <row r="15" spans="1:3" x14ac:dyDescent="0.25">
      <c r="A15" s="17" t="s">
        <v>111</v>
      </c>
      <c r="B15" s="9">
        <v>150</v>
      </c>
      <c r="C15" s="10" t="s">
        <v>5</v>
      </c>
    </row>
    <row r="16" spans="1:3" x14ac:dyDescent="0.25">
      <c r="A16" s="10" t="s">
        <v>115</v>
      </c>
      <c r="B16" s="9">
        <v>25</v>
      </c>
      <c r="C16" s="10" t="s">
        <v>5</v>
      </c>
    </row>
    <row r="17" spans="1:3" x14ac:dyDescent="0.25">
      <c r="A17" s="18" t="s">
        <v>113</v>
      </c>
      <c r="B17" s="19">
        <v>75</v>
      </c>
      <c r="C17" s="10" t="s">
        <v>5</v>
      </c>
    </row>
    <row r="18" spans="1:3" x14ac:dyDescent="0.25">
      <c r="A18" s="18" t="s">
        <v>114</v>
      </c>
      <c r="B18" s="19">
        <v>150</v>
      </c>
      <c r="C18" s="10" t="s">
        <v>5</v>
      </c>
    </row>
    <row r="19" spans="1:3" x14ac:dyDescent="0.25">
      <c r="A19" s="18" t="s">
        <v>116</v>
      </c>
      <c r="B19" s="19">
        <v>150</v>
      </c>
      <c r="C19" s="10" t="s">
        <v>5</v>
      </c>
    </row>
    <row r="20" spans="1:3" x14ac:dyDescent="0.25">
      <c r="A20" s="18" t="s">
        <v>117</v>
      </c>
      <c r="B20" s="19">
        <v>115</v>
      </c>
      <c r="C20" s="10" t="s">
        <v>5</v>
      </c>
    </row>
    <row r="21" spans="1:3" x14ac:dyDescent="0.25">
      <c r="A21" s="18" t="s">
        <v>118</v>
      </c>
      <c r="B21" s="19">
        <v>717.6</v>
      </c>
      <c r="C21" s="10" t="s">
        <v>4</v>
      </c>
    </row>
    <row r="22" spans="1:3" x14ac:dyDescent="0.25">
      <c r="A22" s="18" t="s">
        <v>119</v>
      </c>
      <c r="B22" s="19">
        <v>57</v>
      </c>
      <c r="C22" s="10" t="s">
        <v>4</v>
      </c>
    </row>
    <row r="23" spans="1:3" x14ac:dyDescent="0.25">
      <c r="A23" s="18" t="s">
        <v>69</v>
      </c>
      <c r="B23" s="19">
        <v>16.2</v>
      </c>
      <c r="C23" s="10" t="s">
        <v>5</v>
      </c>
    </row>
    <row r="24" spans="1:3" x14ac:dyDescent="0.25">
      <c r="A24" s="18" t="s">
        <v>70</v>
      </c>
      <c r="B24" s="19">
        <v>20</v>
      </c>
      <c r="C24" s="10" t="s">
        <v>5</v>
      </c>
    </row>
    <row r="25" spans="1:3" ht="15.75" thickBot="1" x14ac:dyDescent="0.3">
      <c r="A25" s="18"/>
      <c r="B25" s="19"/>
      <c r="C25" s="10"/>
    </row>
    <row r="26" spans="1:3" ht="15.75" thickBot="1" x14ac:dyDescent="0.3">
      <c r="A26" s="20"/>
      <c r="B26" s="5">
        <f>SUM(B10:B25)</f>
        <v>2225.7999999999997</v>
      </c>
    </row>
    <row r="27" spans="1:3" ht="15.75" thickBot="1" x14ac:dyDescent="0.3">
      <c r="A27" s="22"/>
      <c r="B27" s="23"/>
    </row>
    <row r="28" spans="1:3" ht="20.100000000000001" customHeight="1" thickBot="1" x14ac:dyDescent="0.3">
      <c r="A28" s="24" t="s">
        <v>97</v>
      </c>
      <c r="C28" s="25"/>
    </row>
    <row r="29" spans="1:3" ht="15.75" thickBot="1" x14ac:dyDescent="0.3">
      <c r="A29" s="26" t="s">
        <v>7</v>
      </c>
      <c r="B29" s="27">
        <v>14835.57</v>
      </c>
      <c r="C29" s="28"/>
    </row>
    <row r="30" spans="1:3" ht="15.75" thickBot="1" x14ac:dyDescent="0.3">
      <c r="A30" s="29" t="s">
        <v>8</v>
      </c>
      <c r="B30" s="30">
        <v>2208.5</v>
      </c>
      <c r="C30" s="28"/>
    </row>
    <row r="31" spans="1:3" ht="15.75" thickBot="1" x14ac:dyDescent="0.3">
      <c r="A31" s="22" t="s">
        <v>9</v>
      </c>
      <c r="B31" s="31">
        <f>SUM(B29:B30)</f>
        <v>17044.07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90</v>
      </c>
      <c r="B33" s="34"/>
      <c r="C33" s="28"/>
    </row>
    <row r="34" spans="1:3" ht="15.75" thickBot="1" x14ac:dyDescent="0.3">
      <c r="A34" s="13" t="s">
        <v>10</v>
      </c>
      <c r="B34" s="5">
        <v>67165.62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3">
        <v>329.6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4108.6899999999996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37" t="s">
        <v>17</v>
      </c>
      <c r="B41" s="38">
        <v>10265.98</v>
      </c>
      <c r="C41" s="35"/>
    </row>
    <row r="42" spans="1:3" x14ac:dyDescent="0.25">
      <c r="A42" s="39" t="s">
        <v>18</v>
      </c>
      <c r="B42" s="38">
        <v>250</v>
      </c>
      <c r="C42" s="35"/>
    </row>
    <row r="43" spans="1:3" x14ac:dyDescent="0.25">
      <c r="A43" s="39" t="s">
        <v>19</v>
      </c>
      <c r="B43" s="38">
        <v>3107</v>
      </c>
      <c r="C43" s="35"/>
    </row>
    <row r="44" spans="1:3" x14ac:dyDescent="0.25">
      <c r="A44" s="45" t="s">
        <v>102</v>
      </c>
      <c r="B44" s="38">
        <v>5750</v>
      </c>
      <c r="C44" s="35"/>
    </row>
    <row r="45" spans="1:3" x14ac:dyDescent="0.25">
      <c r="A45" s="40" t="s">
        <v>20</v>
      </c>
      <c r="B45" s="41">
        <f>SUM(B37:B44)</f>
        <v>34589.619999999995</v>
      </c>
      <c r="C45" s="35"/>
    </row>
    <row r="47" spans="1:3" x14ac:dyDescent="0.25">
      <c r="A47" s="47" t="s">
        <v>120</v>
      </c>
    </row>
    <row r="48" spans="1:3" x14ac:dyDescent="0.25">
      <c r="A48" s="47" t="s">
        <v>103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F3EAE-5CA9-48D0-8A41-518ED3535B0A}">
  <dimension ref="A1:C48"/>
  <sheetViews>
    <sheetView topLeftCell="A6" workbookViewId="0">
      <selection activeCell="A44" sqref="A44"/>
    </sheetView>
  </sheetViews>
  <sheetFormatPr defaultRowHeight="15" x14ac:dyDescent="0.25"/>
  <cols>
    <col min="1" max="1" width="48.42578125" customWidth="1"/>
    <col min="2" max="2" width="16.42578125" customWidth="1"/>
    <col min="3" max="3" width="12.85546875" customWidth="1"/>
  </cols>
  <sheetData>
    <row r="1" spans="1:3" x14ac:dyDescent="0.25">
      <c r="A1" s="1" t="s">
        <v>21</v>
      </c>
      <c r="B1" s="2"/>
    </row>
    <row r="2" spans="1:3" x14ac:dyDescent="0.25">
      <c r="A2" s="3">
        <v>43101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123</v>
      </c>
      <c r="B5" s="7">
        <v>2550</v>
      </c>
      <c r="C5" s="6" t="s">
        <v>60</v>
      </c>
    </row>
    <row r="6" spans="1:3" x14ac:dyDescent="0.25">
      <c r="A6" s="8"/>
      <c r="B6" s="9"/>
      <c r="C6" s="10"/>
    </row>
    <row r="7" spans="1:3" ht="15.75" thickBot="1" x14ac:dyDescent="0.3">
      <c r="A7" s="13"/>
      <c r="B7" s="14">
        <f>SUM(B5:B6)</f>
        <v>2550</v>
      </c>
    </row>
    <row r="8" spans="1:3" ht="15.75" thickBot="1" x14ac:dyDescent="0.3">
      <c r="B8" s="2"/>
    </row>
    <row r="9" spans="1:3" ht="15.75" thickBot="1" x14ac:dyDescent="0.3">
      <c r="A9" s="15" t="s">
        <v>6</v>
      </c>
      <c r="B9" s="5"/>
      <c r="C9" s="16"/>
    </row>
    <row r="10" spans="1:3" x14ac:dyDescent="0.25">
      <c r="A10" s="10" t="s">
        <v>121</v>
      </c>
      <c r="B10" s="7">
        <v>761.38</v>
      </c>
      <c r="C10" s="10" t="s">
        <v>5</v>
      </c>
    </row>
    <row r="11" spans="1:3" x14ac:dyDescent="0.25">
      <c r="A11" s="10" t="s">
        <v>122</v>
      </c>
      <c r="B11" s="9">
        <v>5591.2</v>
      </c>
      <c r="C11" s="10" t="s">
        <v>5</v>
      </c>
    </row>
    <row r="12" spans="1:3" x14ac:dyDescent="0.25">
      <c r="A12" s="10" t="s">
        <v>124</v>
      </c>
      <c r="B12" s="9">
        <v>30.6</v>
      </c>
      <c r="C12" s="10" t="s">
        <v>5</v>
      </c>
    </row>
    <row r="13" spans="1:3" x14ac:dyDescent="0.25">
      <c r="A13" s="10" t="s">
        <v>127</v>
      </c>
      <c r="B13" s="9">
        <v>911.73</v>
      </c>
      <c r="C13" s="10" t="s">
        <v>5</v>
      </c>
    </row>
    <row r="14" spans="1:3" x14ac:dyDescent="0.25">
      <c r="A14" s="10" t="s">
        <v>32</v>
      </c>
      <c r="B14" s="9">
        <v>61.34</v>
      </c>
      <c r="C14" s="10" t="s">
        <v>5</v>
      </c>
    </row>
    <row r="15" spans="1:3" x14ac:dyDescent="0.25">
      <c r="A15" s="17" t="s">
        <v>33</v>
      </c>
      <c r="B15" s="9">
        <v>20</v>
      </c>
      <c r="C15" s="10" t="s">
        <v>5</v>
      </c>
    </row>
    <row r="16" spans="1:3" x14ac:dyDescent="0.25">
      <c r="A16" s="10"/>
      <c r="B16" s="9"/>
      <c r="C16" s="10"/>
    </row>
    <row r="17" spans="1:3" x14ac:dyDescent="0.25">
      <c r="A17" s="18"/>
      <c r="B17" s="19"/>
      <c r="C17" s="10"/>
    </row>
    <row r="18" spans="1:3" x14ac:dyDescent="0.25">
      <c r="A18" s="18"/>
      <c r="B18" s="19"/>
      <c r="C18" s="10"/>
    </row>
    <row r="19" spans="1:3" x14ac:dyDescent="0.25">
      <c r="A19" s="18"/>
      <c r="B19" s="19"/>
      <c r="C19" s="10"/>
    </row>
    <row r="20" spans="1:3" x14ac:dyDescent="0.25">
      <c r="A20" s="18"/>
      <c r="B20" s="19"/>
      <c r="C20" s="10"/>
    </row>
    <row r="21" spans="1:3" x14ac:dyDescent="0.25">
      <c r="A21" s="18"/>
      <c r="B21" s="19"/>
      <c r="C21" s="10"/>
    </row>
    <row r="22" spans="1:3" x14ac:dyDescent="0.25">
      <c r="A22" s="18"/>
      <c r="B22" s="19"/>
      <c r="C22" s="10"/>
    </row>
    <row r="23" spans="1:3" x14ac:dyDescent="0.25">
      <c r="A23" s="18"/>
      <c r="B23" s="19"/>
      <c r="C23" s="10"/>
    </row>
    <row r="24" spans="1:3" x14ac:dyDescent="0.25">
      <c r="A24" s="18"/>
      <c r="B24" s="19"/>
      <c r="C24" s="10"/>
    </row>
    <row r="25" spans="1:3" ht="15.75" thickBot="1" x14ac:dyDescent="0.3">
      <c r="A25" s="18"/>
      <c r="B25" s="19"/>
      <c r="C25" s="10"/>
    </row>
    <row r="26" spans="1:3" ht="15.75" thickBot="1" x14ac:dyDescent="0.3">
      <c r="A26" s="20"/>
      <c r="B26" s="5">
        <f>SUM(B10:B25)</f>
        <v>7376.25</v>
      </c>
    </row>
    <row r="27" spans="1:3" ht="15.75" thickBot="1" x14ac:dyDescent="0.3">
      <c r="A27" s="22"/>
      <c r="B27" s="23"/>
    </row>
    <row r="28" spans="1:3" ht="15.75" thickBot="1" x14ac:dyDescent="0.3">
      <c r="A28" s="24" t="s">
        <v>126</v>
      </c>
      <c r="C28" s="25"/>
    </row>
    <row r="29" spans="1:3" ht="15.75" thickBot="1" x14ac:dyDescent="0.3">
      <c r="A29" s="26" t="s">
        <v>7</v>
      </c>
      <c r="B29" s="27">
        <v>13885.04</v>
      </c>
      <c r="C29" s="28"/>
    </row>
    <row r="30" spans="1:3" ht="15.75" thickBot="1" x14ac:dyDescent="0.3">
      <c r="A30" s="29" t="s">
        <v>8</v>
      </c>
      <c r="B30" s="30">
        <v>2208.6</v>
      </c>
      <c r="C30" s="28"/>
    </row>
    <row r="31" spans="1:3" ht="15.75" thickBot="1" x14ac:dyDescent="0.3">
      <c r="A31" s="22" t="s">
        <v>9</v>
      </c>
      <c r="B31" s="31">
        <f>SUM(B29:B30)</f>
        <v>16093.640000000001</v>
      </c>
      <c r="C31" s="28"/>
    </row>
    <row r="32" spans="1:3" ht="15.75" thickBot="1" x14ac:dyDescent="0.3">
      <c r="A32" s="32"/>
      <c r="B32" s="33"/>
      <c r="C32" s="28"/>
    </row>
    <row r="33" spans="1:3" ht="15.75" thickBot="1" x14ac:dyDescent="0.3">
      <c r="A33" s="22" t="s">
        <v>90</v>
      </c>
      <c r="B33" s="34"/>
      <c r="C33" s="28"/>
    </row>
    <row r="34" spans="1:3" ht="15.75" thickBot="1" x14ac:dyDescent="0.3">
      <c r="A34" s="13" t="s">
        <v>10</v>
      </c>
      <c r="B34" s="5">
        <v>67165.62</v>
      </c>
      <c r="C34" s="28"/>
    </row>
    <row r="35" spans="1:3" ht="15.75" thickBot="1" x14ac:dyDescent="0.3">
      <c r="B35" s="2"/>
      <c r="C35" s="28"/>
    </row>
    <row r="36" spans="1:3" ht="15.75" thickBot="1" x14ac:dyDescent="0.3">
      <c r="A36" s="4" t="s">
        <v>11</v>
      </c>
      <c r="B36" s="2"/>
      <c r="C36" s="28"/>
    </row>
    <row r="37" spans="1:3" ht="15.75" thickBot="1" x14ac:dyDescent="0.3">
      <c r="A37" s="4" t="s">
        <v>12</v>
      </c>
      <c r="B37" s="43">
        <v>329.6</v>
      </c>
      <c r="C37" s="35"/>
    </row>
    <row r="38" spans="1:3" ht="15.75" thickBot="1" x14ac:dyDescent="0.3">
      <c r="A38" s="26" t="s">
        <v>3</v>
      </c>
      <c r="B38" s="9">
        <v>778.35</v>
      </c>
      <c r="C38" s="35"/>
    </row>
    <row r="39" spans="1:3" ht="15.75" thickBot="1" x14ac:dyDescent="0.3">
      <c r="A39" s="26" t="s">
        <v>13</v>
      </c>
      <c r="B39" s="9">
        <v>4108.6899999999996</v>
      </c>
      <c r="C39" s="35"/>
    </row>
    <row r="40" spans="1:3" ht="15.75" thickBot="1" x14ac:dyDescent="0.3">
      <c r="A40" s="26" t="s">
        <v>14</v>
      </c>
      <c r="B40" s="9">
        <v>10000</v>
      </c>
      <c r="C40" s="35"/>
    </row>
    <row r="41" spans="1:3" x14ac:dyDescent="0.25">
      <c r="A41" s="37" t="s">
        <v>17</v>
      </c>
      <c r="B41" s="38">
        <v>10265.98</v>
      </c>
      <c r="C41" s="35"/>
    </row>
    <row r="42" spans="1:3" x14ac:dyDescent="0.25">
      <c r="A42" s="39" t="s">
        <v>18</v>
      </c>
      <c r="B42" s="38">
        <v>250</v>
      </c>
      <c r="C42" s="35"/>
    </row>
    <row r="43" spans="1:3" x14ac:dyDescent="0.25">
      <c r="A43" s="39" t="s">
        <v>19</v>
      </c>
      <c r="B43" s="38">
        <v>3107</v>
      </c>
      <c r="C43" s="35"/>
    </row>
    <row r="44" spans="1:3" x14ac:dyDescent="0.25">
      <c r="A44" s="45" t="s">
        <v>128</v>
      </c>
      <c r="B44" s="38">
        <v>2708.8</v>
      </c>
      <c r="C44" s="35"/>
    </row>
    <row r="45" spans="1:3" x14ac:dyDescent="0.25">
      <c r="A45" s="40" t="s">
        <v>20</v>
      </c>
      <c r="B45" s="41">
        <f>SUM(B37:B44)</f>
        <v>31548.42</v>
      </c>
      <c r="C45" s="35"/>
    </row>
    <row r="47" spans="1:3" x14ac:dyDescent="0.25">
      <c r="A47" s="47" t="s">
        <v>120</v>
      </c>
    </row>
    <row r="48" spans="1:3" x14ac:dyDescent="0.25">
      <c r="A48" s="4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2017</vt:lpstr>
      <vt:lpstr>May 2017</vt:lpstr>
      <vt:lpstr>June 2017</vt:lpstr>
      <vt:lpstr>July 2017</vt:lpstr>
      <vt:lpstr>AugSept 2017</vt:lpstr>
      <vt:lpstr>Oct 2017</vt:lpstr>
      <vt:lpstr>Nov 2017</vt:lpstr>
      <vt:lpstr>Dec 2017</vt:lpstr>
      <vt:lpstr>Jan 2018</vt:lpstr>
      <vt:lpstr>Feb 2018</vt:lpstr>
      <vt:lpstr>Mar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2018-03-25T23:20:34Z</cp:lastPrinted>
  <dcterms:created xsi:type="dcterms:W3CDTF">2017-04-21T09:59:09Z</dcterms:created>
  <dcterms:modified xsi:type="dcterms:W3CDTF">2018-06-05T22:47:35Z</dcterms:modified>
</cp:coreProperties>
</file>